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istorical UIP Rates" sheetId="1" r:id="rId4"/>
  </sheets>
  <definedNames/>
  <calcPr/>
  <extLst>
    <ext uri="GoogleSheetsCustomDataVersion2">
      <go:sheetsCustomData xmlns:go="http://customooxmlschemas.google.com/" r:id="rId5" roundtripDataChecksum="5f8BgttwbMDagyS1SD/ll5VODkwZ3Ug9iPk/S97UaRA="/>
    </ext>
  </extLst>
</workbook>
</file>

<file path=xl/sharedStrings.xml><?xml version="1.0" encoding="utf-8"?>
<sst xmlns="http://schemas.openxmlformats.org/spreadsheetml/2006/main" count="578" uniqueCount="98">
  <si>
    <t>INFORMATION:</t>
  </si>
  <si>
    <t>1.  The UIP rates for the current fiscal year are shown as a monthly rate along with several previous years.</t>
  </si>
  <si>
    <t>2.  The monthly rate is multiplied times the cumulative cash balances through the appropriate ending period to arrive at UIP for the month.</t>
  </si>
  <si>
    <t xml:space="preserve">3.  Cash accounts 111100, 111201, 111202 and 111203 are looked at as "UIP cash" and used in the calculation. </t>
  </si>
  <si>
    <t>4.  UIP is the last allocation for a month which affects both revenue and cash within the same period for which it is earned.</t>
  </si>
  <si>
    <t xml:space="preserve">5.  To determine cash used in the UIP calculation for a period, do the following:  1) Deduct any Endowment Distribution activity at </t>
  </si>
  <si>
    <t xml:space="preserve">     accounts 420200 or 420250 which occurs in September, December, March or June from your ending cash.; 2)  Divide this result</t>
  </si>
  <si>
    <t xml:space="preserve">     by 1 + the appropriate monthly UIP rate.  Example:  if cash at period 3 equals $75,000 and there is activity in your Department ID</t>
  </si>
  <si>
    <t xml:space="preserve">     at the Endowment Distribution accounts 420200 or 420250 for a credit of $(5,000), then net this against ending Cash to arrive</t>
  </si>
  <si>
    <t xml:space="preserve">     at $70,000.  Then divide $70,000 by 1.002416438 to arrive at Cash of $69,831.26 used in the UIP calculation.</t>
  </si>
  <si>
    <t>6.  UIP is allocated at account 408300 but you MUST use account 408301 to manually allocate UIP to lower level chartfields.</t>
  </si>
  <si>
    <t>UIP T-BILL MONTHLY RATES</t>
  </si>
  <si>
    <t>http://www.finance.umich.edu/finops/accounting/uip</t>
  </si>
  <si>
    <t>(A)</t>
  </si>
  <si>
    <t>(B)</t>
  </si>
  <si>
    <t>(A) * (B) = (C)</t>
  </si>
  <si>
    <t>(UIPRATE)</t>
  </si>
  <si>
    <t>% OF</t>
  </si>
  <si>
    <t>ANNUAL</t>
  </si>
  <si>
    <t>MONTHLY</t>
  </si>
  <si>
    <t>UIP Historical Rates</t>
  </si>
  <si>
    <t>MONTH</t>
  </si>
  <si>
    <t>DAYS</t>
  </si>
  <si>
    <t>FISCAL YR</t>
  </si>
  <si>
    <t>YEAR</t>
  </si>
  <si>
    <t>UIP RATE</t>
  </si>
  <si>
    <t>RATE</t>
  </si>
  <si>
    <t>FY</t>
  </si>
  <si>
    <t>Quarterly</t>
  </si>
  <si>
    <t>JUL</t>
  </si>
  <si>
    <t>2023-2024</t>
  </si>
  <si>
    <t>AUG</t>
  </si>
  <si>
    <t>Sep</t>
  </si>
  <si>
    <t>SEP</t>
  </si>
  <si>
    <t>Dec</t>
  </si>
  <si>
    <t>OCT</t>
  </si>
  <si>
    <t>Mar</t>
  </si>
  <si>
    <t>NOV</t>
  </si>
  <si>
    <t>Jun</t>
  </si>
  <si>
    <t>DEC</t>
  </si>
  <si>
    <t>JAN</t>
  </si>
  <si>
    <t>FEB</t>
  </si>
  <si>
    <t>MAR</t>
  </si>
  <si>
    <t>APR</t>
  </si>
  <si>
    <t>MAY</t>
  </si>
  <si>
    <t>JUN</t>
  </si>
  <si>
    <t>TOTALS</t>
  </si>
  <si>
    <t>2022-2023</t>
  </si>
  <si>
    <t>2021-2022</t>
  </si>
  <si>
    <t>2020-2021</t>
  </si>
  <si>
    <t>2019-2020</t>
  </si>
  <si>
    <t>2018-2019</t>
  </si>
  <si>
    <t>2017-2018</t>
  </si>
  <si>
    <t>2016-2017</t>
  </si>
  <si>
    <t>2015-2016</t>
  </si>
  <si>
    <t>2014-2015</t>
  </si>
  <si>
    <t>2013-2014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</si>
  <si>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</si>
  <si>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</si>
  <si>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</si>
  <si>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</si>
  <si>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</si>
  <si>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</si>
  <si>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</si>
  <si>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</si>
  <si>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</si>
  <si>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2003-2004</t>
  </si>
  <si>
    <t>2002-2003</t>
  </si>
  <si>
    <t>2001-2002</t>
  </si>
  <si>
    <t>2000-2001</t>
  </si>
  <si>
    <t>1999-2000</t>
  </si>
  <si>
    <t>1998-1999</t>
  </si>
  <si>
    <t>1997-1998</t>
  </si>
  <si>
    <t>1996-1997</t>
  </si>
  <si>
    <t>1995-1996</t>
  </si>
  <si>
    <t>1994-1995</t>
  </si>
  <si>
    <t>Annual</t>
  </si>
  <si>
    <t>1993-1994</t>
  </si>
  <si>
    <t>1992-1993</t>
  </si>
  <si>
    <t>1991-1992</t>
  </si>
  <si>
    <t>1990-1991</t>
  </si>
  <si>
    <t>1989-1990</t>
  </si>
  <si>
    <t>1988-1989</t>
  </si>
  <si>
    <t>1987-1988</t>
  </si>
  <si>
    <t>1986-1987</t>
  </si>
  <si>
    <t>1985-1986</t>
  </si>
  <si>
    <t>1984-1985</t>
  </si>
  <si>
    <t>1983-1984</t>
  </si>
  <si>
    <t>1982-1983</t>
  </si>
  <si>
    <t>1981-1982</t>
  </si>
  <si>
    <t>1980-1981</t>
  </si>
  <si>
    <t>1979-1980</t>
  </si>
  <si>
    <t>1978-1979</t>
  </si>
  <si>
    <t>1977-1978</t>
  </si>
  <si>
    <t>1976-1977</t>
  </si>
  <si>
    <t>1975-1976</t>
  </si>
  <si>
    <t>1974-1975</t>
  </si>
  <si>
    <t>1973-1974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</si>
</sst>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* #,##0.00_);_(* \(#,##0.00\);_(* &quot;-&quot;??_);_(@_)"/>
    <numFmt numFmtId="165" formatCode="#,##0.000000000_);\(#,##0.000000000\)"/>
    <numFmt numFmtId="166" formatCode="0.0000%"/>
    <numFmt numFmtId="167" formatCode="0.0000"/>
  </numFmts>
  <fonts count="11">
    <font>
      <sz val="10.0"/>
      <color rgb="FF000000"/>
      <name val="Calibri"/>
      <scheme val="minor"/>
    </font>
    <font>
      <b/>
      <sz val="12.0"/>
      <color theme="1"/>
      <name val="Arial"/>
    </font>
    <font>
      <sz val="9.0"/>
      <color theme="1"/>
      <name val="Arial"/>
    </font>
    <font>
      <sz val="10.0"/>
      <color theme="1"/>
      <name val="Arial"/>
    </font>
    <font>
      <u/>
      <sz val="10.0"/>
      <color rgb="FF0000FF"/>
      <name val="Arial"/>
    </font>
    <font>
      <b/>
      <i/>
      <sz val="12.0"/>
      <color theme="1"/>
      <name val="Arial"/>
    </font>
    <font>
      <sz val="10.0"/>
      <color theme="1"/>
      <name val="Calibri"/>
    </font>
    <font>
      <color theme="1"/>
      <name val="Calibri"/>
    </font>
    <font>
      <b/>
      <sz val="10.0"/>
      <color theme="1"/>
      <name val="Arial"/>
    </font>
    <font>
      <sz val="10.0"/>
      <color rgb="FFFF0000"/>
      <name val="Arial"/>
    </font>
    <font>
      <b/>
      <sz val="9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</fills>
  <borders count="3">
    <border/>
    <border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3" numFmtId="0" xfId="0" applyAlignment="1" applyFont="1">
      <alignment horizontal="center"/>
    </xf>
    <xf borderId="0" fillId="0" fontId="3" numFmtId="0" xfId="0" applyAlignment="1" applyFont="1">
      <alignment horizontal="left"/>
    </xf>
    <xf borderId="0" fillId="0" fontId="3" numFmtId="0" xfId="0" applyAlignment="1" applyFont="1">
      <alignment horizontal="left" shrinkToFit="0" wrapText="1"/>
    </xf>
    <xf borderId="0" fillId="0" fontId="2" numFmtId="164" xfId="0" applyAlignment="1" applyFont="1" applyNumberFormat="1">
      <alignment horizontal="center"/>
    </xf>
    <xf borderId="0" fillId="0" fontId="1" numFmtId="0" xfId="0" applyAlignment="1" applyFont="1">
      <alignment horizontal="center"/>
    </xf>
    <xf borderId="0" fillId="0" fontId="2" numFmtId="4" xfId="0" applyAlignment="1" applyFont="1" applyNumberFormat="1">
      <alignment horizontal="center"/>
    </xf>
    <xf borderId="0" fillId="0" fontId="4" numFmtId="0" xfId="0" applyAlignment="1" applyFont="1">
      <alignment horizontal="center"/>
    </xf>
    <xf borderId="0" fillId="0" fontId="3" numFmtId="164" xfId="0" applyFont="1" applyNumberFormat="1"/>
    <xf borderId="0" fillId="0" fontId="5" numFmtId="0" xfId="0" applyFont="1"/>
    <xf borderId="1" fillId="0" fontId="1" numFmtId="0" xfId="0" applyAlignment="1" applyBorder="1" applyFont="1">
      <alignment horizontal="center"/>
    </xf>
    <xf borderId="0" fillId="0" fontId="3" numFmtId="165" xfId="0" applyFont="1" applyNumberFormat="1"/>
    <xf borderId="0" fillId="0" fontId="3" numFmtId="10" xfId="0" applyAlignment="1" applyFont="1" applyNumberFormat="1">
      <alignment horizontal="center" readingOrder="0"/>
    </xf>
    <xf borderId="2" fillId="2" fontId="3" numFmtId="165" xfId="0" applyBorder="1" applyFill="1" applyFont="1" applyNumberFormat="1"/>
    <xf borderId="0" fillId="0" fontId="6" numFmtId="0" xfId="0" applyFont="1"/>
    <xf borderId="0" fillId="0" fontId="7" numFmtId="0" xfId="0" applyAlignment="1" applyFont="1">
      <alignment vertical="bottom"/>
    </xf>
    <xf borderId="0" fillId="0" fontId="3" numFmtId="10" xfId="0" applyAlignment="1" applyFont="1" applyNumberFormat="1">
      <alignment horizontal="right" readingOrder="0"/>
    </xf>
    <xf borderId="0" fillId="0" fontId="3" numFmtId="10" xfId="0" applyAlignment="1" applyFont="1" applyNumberFormat="1">
      <alignment horizontal="center"/>
    </xf>
    <xf borderId="0" fillId="0" fontId="7" numFmtId="0" xfId="0" applyAlignment="1" applyFont="1">
      <alignment vertical="bottom"/>
    </xf>
    <xf borderId="0" fillId="0" fontId="1" numFmtId="165" xfId="0" applyAlignment="1" applyFont="1" applyNumberFormat="1">
      <alignment horizontal="center"/>
    </xf>
    <xf borderId="0" fillId="0" fontId="3" numFmtId="10" xfId="0" applyAlignment="1" applyFont="1" applyNumberFormat="1">
      <alignment horizontal="right"/>
    </xf>
    <xf borderId="0" fillId="0" fontId="1" numFmtId="0" xfId="0" applyAlignment="1" applyFont="1">
      <alignment horizontal="right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8" numFmtId="37" xfId="0" applyFont="1" applyNumberFormat="1"/>
    <xf borderId="0" fillId="0" fontId="3" numFmtId="16" xfId="0" applyAlignment="1" applyFont="1" applyNumberFormat="1">
      <alignment horizontal="center"/>
    </xf>
    <xf borderId="0" fillId="0" fontId="3" numFmtId="10" xfId="0" applyFont="1" applyNumberFormat="1"/>
    <xf borderId="0" fillId="0" fontId="8" numFmtId="166" xfId="0" applyFont="1" applyNumberFormat="1"/>
    <xf borderId="0" fillId="0" fontId="3" numFmtId="167" xfId="0" applyAlignment="1" applyFont="1" applyNumberFormat="1">
      <alignment horizontal="center"/>
    </xf>
    <xf borderId="0" fillId="0" fontId="9" numFmtId="0" xfId="0" applyFont="1"/>
    <xf borderId="0" fillId="0" fontId="2" numFmtId="0" xfId="0" applyAlignment="1" applyFont="1">
      <alignment horizontal="center" vertical="center"/>
    </xf>
    <xf borderId="2" fillId="2" fontId="3" numFmtId="0" xfId="0" applyAlignment="1" applyBorder="1" applyFont="1">
      <alignment horizontal="center"/>
    </xf>
    <xf borderId="0" fillId="0" fontId="2" numFmtId="10" xfId="0" applyFont="1" applyNumberFormat="1"/>
    <xf borderId="0" fillId="0" fontId="10" numFmtId="0" xfId="0" applyFont="1"/>
    <xf borderId="0" fillId="0" fontId="2" numFmtId="16" xfId="0" applyFont="1" applyNumberFormat="1"/>
    <xf borderId="0" fillId="0" fontId="3" numFmtId="39" xfId="0" applyFont="1" applyNumberFormat="1"/>
    <xf borderId="0" fillId="0" fontId="8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finance.umich.edu/finops/accounting/uip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8.0"/>
    <col customWidth="1" min="3" max="3" width="13.29"/>
    <col customWidth="1" min="4" max="4" width="15.57"/>
    <col customWidth="1" min="5" max="5" width="12.14"/>
    <col customWidth="1" min="6" max="6" width="24.43"/>
    <col customWidth="1" min="7" max="7" width="3.57"/>
    <col customWidth="1" min="8" max="8" width="3.43"/>
    <col customWidth="1" min="9" max="9" width="10.29"/>
    <col customWidth="1" min="10" max="10" width="8.0"/>
    <col customWidth="1" min="11" max="11" width="16.0"/>
    <col customWidth="1" min="13" max="13" width="13.71"/>
    <col customWidth="1" min="14" max="14" width="9.14"/>
    <col customWidth="1" min="15" max="26" width="8.0"/>
  </cols>
  <sheetData>
    <row r="1" ht="15.75" customHeight="1">
      <c r="A1" s="1" t="s">
        <v>0</v>
      </c>
      <c r="L1" s="2"/>
      <c r="M1" s="2"/>
      <c r="N1" s="3"/>
    </row>
    <row r="2" ht="12.75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2"/>
      <c r="M2" s="2"/>
      <c r="N2" s="3"/>
    </row>
    <row r="3" ht="12.75" customHeight="1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2"/>
      <c r="M3" s="2"/>
      <c r="N3" s="3"/>
    </row>
    <row r="4" ht="12.75" customHeight="1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2"/>
      <c r="M4" s="2"/>
      <c r="N4" s="3"/>
    </row>
    <row r="5" ht="12.75" customHeight="1">
      <c r="A5" s="4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2"/>
      <c r="M5" s="2"/>
      <c r="N5" s="3"/>
    </row>
    <row r="6" ht="12.75" customHeight="1">
      <c r="A6" s="6" t="s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2"/>
      <c r="M6" s="2"/>
      <c r="N6" s="3"/>
    </row>
    <row r="7" ht="12.75" customHeight="1">
      <c r="A7" s="6" t="s">
        <v>6</v>
      </c>
      <c r="B7" s="7"/>
      <c r="C7" s="7"/>
      <c r="D7" s="7"/>
      <c r="E7" s="7"/>
      <c r="F7" s="7"/>
      <c r="G7" s="7"/>
      <c r="H7" s="7"/>
      <c r="I7" s="7"/>
      <c r="J7" s="7"/>
      <c r="K7" s="7"/>
      <c r="L7" s="2"/>
      <c r="M7" s="2"/>
      <c r="N7" s="3"/>
    </row>
    <row r="8" ht="12.75" customHeight="1">
      <c r="A8" s="6" t="s">
        <v>7</v>
      </c>
      <c r="B8" s="7"/>
      <c r="C8" s="7"/>
      <c r="D8" s="7"/>
      <c r="E8" s="7"/>
      <c r="F8" s="7"/>
      <c r="G8" s="7"/>
      <c r="H8" s="7"/>
      <c r="I8" s="7"/>
      <c r="J8" s="7"/>
      <c r="K8" s="7"/>
      <c r="L8" s="2"/>
      <c r="M8" s="2"/>
      <c r="N8" s="3"/>
    </row>
    <row r="9" ht="12.75" customHeight="1">
      <c r="A9" s="6" t="s">
        <v>8</v>
      </c>
      <c r="B9" s="7"/>
      <c r="C9" s="7"/>
      <c r="D9" s="7"/>
      <c r="E9" s="7"/>
      <c r="F9" s="7"/>
      <c r="G9" s="7"/>
      <c r="H9" s="7"/>
      <c r="I9" s="7"/>
      <c r="J9" s="7"/>
      <c r="K9" s="7"/>
      <c r="L9" s="2"/>
      <c r="M9" s="2"/>
      <c r="N9" s="3"/>
    </row>
    <row r="10" ht="12.75" customHeight="1">
      <c r="A10" s="6" t="s">
        <v>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2"/>
      <c r="M10" s="2"/>
      <c r="N10" s="3"/>
    </row>
    <row r="11" ht="12.75" customHeight="1">
      <c r="A11" s="4" t="s">
        <v>10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2"/>
      <c r="M11" s="2"/>
      <c r="N11" s="3"/>
    </row>
    <row r="12" ht="12.75" customHeight="1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2"/>
      <c r="M12" s="8"/>
      <c r="N12" s="3"/>
    </row>
    <row r="13" ht="15.75" customHeight="1">
      <c r="A13" s="9" t="s">
        <v>11</v>
      </c>
      <c r="L13" s="10"/>
      <c r="M13" s="8"/>
      <c r="N13" s="3"/>
    </row>
    <row r="14" ht="15.75" customHeight="1">
      <c r="A14" s="11" t="s">
        <v>12</v>
      </c>
      <c r="L14" s="8"/>
      <c r="M14" s="8"/>
      <c r="N14" s="3"/>
    </row>
    <row r="15" ht="15.75" customHeight="1">
      <c r="D15" s="9" t="s">
        <v>13</v>
      </c>
      <c r="E15" s="9" t="s">
        <v>14</v>
      </c>
      <c r="F15" s="9" t="s">
        <v>15</v>
      </c>
      <c r="K15" s="12"/>
      <c r="L15" s="8"/>
      <c r="M15" s="2"/>
      <c r="N15" s="3"/>
    </row>
    <row r="16" ht="15.75" customHeight="1">
      <c r="A16" s="13"/>
      <c r="B16" s="1"/>
      <c r="C16" s="1"/>
      <c r="D16" s="1"/>
      <c r="E16" s="1"/>
      <c r="F16" s="9" t="s">
        <v>16</v>
      </c>
      <c r="L16" s="2"/>
      <c r="M16" s="2"/>
      <c r="N16" s="3"/>
    </row>
    <row r="17" ht="18.0" customHeight="1">
      <c r="A17" s="1"/>
      <c r="B17" s="1"/>
      <c r="C17" s="1"/>
      <c r="D17" s="9" t="s">
        <v>17</v>
      </c>
      <c r="E17" s="9" t="s">
        <v>18</v>
      </c>
      <c r="F17" s="9" t="s">
        <v>19</v>
      </c>
      <c r="I17" s="9" t="s">
        <v>20</v>
      </c>
      <c r="L17" s="2"/>
      <c r="M17" s="2"/>
      <c r="N17" s="3"/>
    </row>
    <row r="18" ht="16.5" customHeight="1">
      <c r="A18" s="14" t="s">
        <v>21</v>
      </c>
      <c r="B18" s="14" t="s">
        <v>22</v>
      </c>
      <c r="C18" s="14" t="s">
        <v>23</v>
      </c>
      <c r="D18" s="14" t="s">
        <v>24</v>
      </c>
      <c r="E18" s="14" t="s">
        <v>25</v>
      </c>
      <c r="F18" s="14" t="s">
        <v>26</v>
      </c>
      <c r="I18" s="14" t="s">
        <v>27</v>
      </c>
      <c r="K18" s="14" t="s">
        <v>28</v>
      </c>
      <c r="L18" s="2"/>
      <c r="M18" s="2"/>
      <c r="N18" s="2"/>
    </row>
    <row r="19" ht="16.5" customHeight="1">
      <c r="A19" s="5" t="s">
        <v>29</v>
      </c>
      <c r="B19" s="5">
        <v>31.0</v>
      </c>
      <c r="C19" s="5">
        <v>2024.0</v>
      </c>
      <c r="D19" s="15">
        <f>+B19/B31</f>
        <v>0.08469945355</v>
      </c>
      <c r="E19" s="16">
        <v>0.025</v>
      </c>
      <c r="F19" s="17">
        <f t="shared" ref="F19:F30" si="1">+D19*E19</f>
        <v>0.002117486339</v>
      </c>
      <c r="I19" s="4" t="s">
        <v>30</v>
      </c>
      <c r="J19" s="18"/>
      <c r="K19" s="9"/>
      <c r="L19" s="2"/>
      <c r="M19" s="2"/>
      <c r="N19" s="2"/>
    </row>
    <row r="20" ht="16.5" customHeight="1">
      <c r="A20" s="5" t="s">
        <v>31</v>
      </c>
      <c r="B20" s="5">
        <v>31.0</v>
      </c>
      <c r="C20" s="5">
        <v>2024.0</v>
      </c>
      <c r="D20" s="15">
        <f>+B20/B31</f>
        <v>0.08469945355</v>
      </c>
      <c r="E20" s="16">
        <v>0.025</v>
      </c>
      <c r="F20" s="17">
        <f t="shared" si="1"/>
        <v>0.002117486339</v>
      </c>
      <c r="I20" s="4"/>
      <c r="J20" s="19" t="s">
        <v>32</v>
      </c>
      <c r="K20" s="20">
        <v>0.025</v>
      </c>
      <c r="L20" s="2"/>
      <c r="M20" s="2"/>
      <c r="N20" s="2"/>
    </row>
    <row r="21" ht="16.5" customHeight="1">
      <c r="A21" s="5" t="s">
        <v>33</v>
      </c>
      <c r="B21" s="5">
        <v>30.0</v>
      </c>
      <c r="C21" s="5">
        <v>2024.0</v>
      </c>
      <c r="D21" s="15">
        <f>+B21/B31</f>
        <v>0.08196721311</v>
      </c>
      <c r="E21" s="16">
        <v>0.025</v>
      </c>
      <c r="F21" s="17">
        <f t="shared" si="1"/>
        <v>0.002049180328</v>
      </c>
      <c r="I21" s="4"/>
      <c r="J21" s="19" t="s">
        <v>34</v>
      </c>
      <c r="K21" s="9"/>
      <c r="L21" s="2"/>
      <c r="M21" s="2"/>
      <c r="N21" s="2"/>
    </row>
    <row r="22" ht="16.5" customHeight="1">
      <c r="A22" s="5" t="s">
        <v>35</v>
      </c>
      <c r="B22" s="5">
        <v>31.0</v>
      </c>
      <c r="C22" s="5">
        <v>2024.0</v>
      </c>
      <c r="D22" s="15">
        <f>+B22/B31</f>
        <v>0.08469945355</v>
      </c>
      <c r="E22" s="21"/>
      <c r="F22" s="17">
        <f t="shared" si="1"/>
        <v>0</v>
      </c>
      <c r="I22" s="4"/>
      <c r="J22" s="19" t="s">
        <v>36</v>
      </c>
      <c r="K22" s="9"/>
      <c r="L22" s="2"/>
      <c r="M22" s="2"/>
      <c r="N22" s="2"/>
    </row>
    <row r="23" ht="16.5" customHeight="1">
      <c r="A23" s="5" t="s">
        <v>37</v>
      </c>
      <c r="B23" s="5">
        <v>30.0</v>
      </c>
      <c r="C23" s="5">
        <v>2024.0</v>
      </c>
      <c r="D23" s="15">
        <f>+B23/B31</f>
        <v>0.08196721311</v>
      </c>
      <c r="E23" s="21"/>
      <c r="F23" s="17">
        <f t="shared" si="1"/>
        <v>0</v>
      </c>
      <c r="I23" s="4"/>
      <c r="J23" s="22" t="s">
        <v>38</v>
      </c>
      <c r="K23" s="9"/>
      <c r="L23" s="2"/>
      <c r="M23" s="2"/>
      <c r="N23" s="2"/>
    </row>
    <row r="24" ht="16.5" customHeight="1">
      <c r="A24" s="5" t="s">
        <v>39</v>
      </c>
      <c r="B24" s="5">
        <v>31.0</v>
      </c>
      <c r="C24" s="5">
        <v>2024.0</v>
      </c>
      <c r="D24" s="15">
        <f>+B24/B31</f>
        <v>0.08469945355</v>
      </c>
      <c r="E24" s="21"/>
      <c r="F24" s="17">
        <f t="shared" si="1"/>
        <v>0</v>
      </c>
      <c r="I24" s="4"/>
      <c r="K24" s="9"/>
      <c r="L24" s="2"/>
      <c r="M24" s="2"/>
      <c r="N24" s="2"/>
    </row>
    <row r="25" ht="16.5" customHeight="1">
      <c r="A25" s="5" t="s">
        <v>40</v>
      </c>
      <c r="B25" s="5">
        <v>31.0</v>
      </c>
      <c r="C25" s="5">
        <v>2024.0</v>
      </c>
      <c r="D25" s="15">
        <f>+B25/B31</f>
        <v>0.08469945355</v>
      </c>
      <c r="E25" s="21"/>
      <c r="F25" s="17">
        <f t="shared" si="1"/>
        <v>0</v>
      </c>
      <c r="I25" s="4"/>
      <c r="K25" s="9"/>
      <c r="L25" s="2"/>
      <c r="M25" s="2"/>
      <c r="N25" s="2"/>
    </row>
    <row r="26" ht="16.5" customHeight="1">
      <c r="A26" s="5" t="s">
        <v>41</v>
      </c>
      <c r="B26" s="5">
        <v>29.0</v>
      </c>
      <c r="C26" s="5">
        <v>2024.0</v>
      </c>
      <c r="D26" s="15">
        <f>+B26/B31</f>
        <v>0.07923497268</v>
      </c>
      <c r="E26" s="21"/>
      <c r="F26" s="17">
        <f t="shared" si="1"/>
        <v>0</v>
      </c>
      <c r="I26" s="4"/>
      <c r="K26" s="9"/>
      <c r="L26" s="2"/>
      <c r="M26" s="2"/>
      <c r="N26" s="2"/>
    </row>
    <row r="27" ht="16.5" customHeight="1">
      <c r="A27" s="5" t="s">
        <v>42</v>
      </c>
      <c r="B27" s="5">
        <v>31.0</v>
      </c>
      <c r="C27" s="5">
        <v>2024.0</v>
      </c>
      <c r="D27" s="15">
        <f>+B27/B31</f>
        <v>0.08469945355</v>
      </c>
      <c r="E27" s="21"/>
      <c r="F27" s="17">
        <f t="shared" si="1"/>
        <v>0</v>
      </c>
      <c r="I27" s="4"/>
      <c r="K27" s="9"/>
      <c r="L27" s="2"/>
      <c r="M27" s="2"/>
      <c r="N27" s="2"/>
    </row>
    <row r="28" ht="16.5" customHeight="1">
      <c r="A28" s="5" t="s">
        <v>43</v>
      </c>
      <c r="B28" s="5">
        <v>30.0</v>
      </c>
      <c r="C28" s="5">
        <v>2024.0</v>
      </c>
      <c r="D28" s="15">
        <f>+B28/B31</f>
        <v>0.08196721311</v>
      </c>
      <c r="E28" s="21"/>
      <c r="F28" s="17">
        <f t="shared" si="1"/>
        <v>0</v>
      </c>
      <c r="I28" s="4"/>
      <c r="K28" s="9"/>
      <c r="L28" s="2"/>
      <c r="M28" s="2"/>
      <c r="N28" s="2"/>
    </row>
    <row r="29" ht="16.5" customHeight="1">
      <c r="A29" s="5" t="s">
        <v>44</v>
      </c>
      <c r="B29" s="5">
        <v>31.0</v>
      </c>
      <c r="C29" s="5">
        <v>2024.0</v>
      </c>
      <c r="D29" s="15">
        <f>+B29/B31</f>
        <v>0.08469945355</v>
      </c>
      <c r="E29" s="21"/>
      <c r="F29" s="17">
        <f t="shared" si="1"/>
        <v>0</v>
      </c>
      <c r="I29" s="4"/>
      <c r="K29" s="9"/>
      <c r="L29" s="2"/>
      <c r="M29" s="2"/>
      <c r="N29" s="2"/>
    </row>
    <row r="30" ht="16.5" customHeight="1">
      <c r="A30" s="5" t="s">
        <v>45</v>
      </c>
      <c r="B30" s="5">
        <v>30.0</v>
      </c>
      <c r="C30" s="5">
        <v>2024.0</v>
      </c>
      <c r="D30" s="15">
        <f>+B30/B31</f>
        <v>0.08196721311</v>
      </c>
      <c r="E30" s="21"/>
      <c r="F30" s="17">
        <f t="shared" si="1"/>
        <v>0</v>
      </c>
      <c r="I30" s="4"/>
      <c r="K30" s="9"/>
      <c r="L30" s="2"/>
      <c r="M30" s="2"/>
      <c r="N30" s="2"/>
    </row>
    <row r="31" ht="16.5" customHeight="1">
      <c r="A31" s="9" t="s">
        <v>46</v>
      </c>
      <c r="B31" s="9">
        <f>SUM(B19:B30)</f>
        <v>366</v>
      </c>
      <c r="C31" s="5"/>
      <c r="D31" s="23">
        <f>SUM(D19:D30)</f>
        <v>1</v>
      </c>
      <c r="E31" s="21"/>
      <c r="F31" s="15"/>
      <c r="I31" s="4"/>
      <c r="K31" s="9"/>
      <c r="L31" s="2"/>
      <c r="M31" s="2"/>
      <c r="N31" s="2"/>
    </row>
    <row r="32" ht="16.5" customHeight="1">
      <c r="A32" s="5"/>
      <c r="B32" s="5"/>
      <c r="C32" s="5"/>
      <c r="D32" s="15"/>
      <c r="E32" s="21"/>
      <c r="F32" s="15"/>
      <c r="I32" s="4"/>
      <c r="K32" s="9"/>
      <c r="L32" s="2"/>
      <c r="M32" s="2"/>
      <c r="N32" s="2"/>
    </row>
    <row r="33" ht="16.5" customHeight="1">
      <c r="A33" s="5" t="s">
        <v>29</v>
      </c>
      <c r="B33" s="5">
        <v>31.0</v>
      </c>
      <c r="C33" s="5">
        <v>2023.0</v>
      </c>
      <c r="D33" s="15">
        <f>+B33/B45</f>
        <v>0.08493150685</v>
      </c>
      <c r="E33" s="21">
        <v>0.0115</v>
      </c>
      <c r="F33" s="17">
        <f t="shared" ref="F33:F44" si="2">+D33*E33</f>
        <v>0.0009767123288</v>
      </c>
      <c r="I33" s="4" t="s">
        <v>47</v>
      </c>
      <c r="K33" s="9"/>
      <c r="L33" s="2"/>
      <c r="M33" s="2"/>
      <c r="N33" s="2"/>
    </row>
    <row r="34" ht="16.5" customHeight="1">
      <c r="A34" s="5" t="s">
        <v>31</v>
      </c>
      <c r="B34" s="5">
        <v>31.0</v>
      </c>
      <c r="C34" s="5">
        <v>2023.0</v>
      </c>
      <c r="D34" s="15">
        <f>+B34/B45</f>
        <v>0.08493150685</v>
      </c>
      <c r="E34" s="21">
        <v>0.0115</v>
      </c>
      <c r="F34" s="17">
        <f t="shared" si="2"/>
        <v>0.0009767123288</v>
      </c>
      <c r="I34" s="9"/>
      <c r="J34" s="18" t="s">
        <v>32</v>
      </c>
      <c r="K34" s="24">
        <v>0.0115</v>
      </c>
      <c r="L34" s="5"/>
      <c r="M34" s="5"/>
      <c r="N34" s="5"/>
      <c r="O34" s="15"/>
      <c r="P34" s="21"/>
      <c r="Q34" s="17"/>
      <c r="T34" s="9"/>
      <c r="U34" s="18"/>
      <c r="V34" s="24"/>
      <c r="W34" s="5"/>
      <c r="X34" s="5"/>
      <c r="Y34" s="5"/>
      <c r="Z34" s="15"/>
      <c r="AA34" s="21"/>
      <c r="AB34" s="17"/>
      <c r="AE34" s="9"/>
    </row>
    <row r="35" ht="16.5" customHeight="1">
      <c r="A35" s="5" t="s">
        <v>33</v>
      </c>
      <c r="B35" s="5">
        <v>30.0</v>
      </c>
      <c r="C35" s="5">
        <v>2023.0</v>
      </c>
      <c r="D35" s="15">
        <f>+B35/B45</f>
        <v>0.08219178082</v>
      </c>
      <c r="E35" s="21">
        <v>0.0115</v>
      </c>
      <c r="F35" s="17">
        <f t="shared" si="2"/>
        <v>0.0009452054795</v>
      </c>
      <c r="I35" s="9"/>
      <c r="J35" s="18" t="s">
        <v>34</v>
      </c>
      <c r="K35" s="24">
        <v>0.025</v>
      </c>
      <c r="L35" s="5"/>
      <c r="M35" s="5"/>
      <c r="N35" s="5"/>
      <c r="O35" s="15"/>
      <c r="P35" s="21"/>
      <c r="Q35" s="17"/>
      <c r="T35" s="9"/>
      <c r="U35" s="18"/>
      <c r="V35" s="24"/>
      <c r="W35" s="5"/>
      <c r="X35" s="5"/>
      <c r="Y35" s="5"/>
      <c r="Z35" s="15"/>
      <c r="AA35" s="21"/>
      <c r="AB35" s="17"/>
      <c r="AE35" s="9"/>
    </row>
    <row r="36" ht="16.5" customHeight="1">
      <c r="A36" s="5" t="s">
        <v>35</v>
      </c>
      <c r="B36" s="5">
        <v>31.0</v>
      </c>
      <c r="C36" s="5">
        <v>2023.0</v>
      </c>
      <c r="D36" s="15">
        <f>+B36/B45</f>
        <v>0.08493150685</v>
      </c>
      <c r="E36" s="21">
        <v>0.025</v>
      </c>
      <c r="F36" s="17">
        <f t="shared" si="2"/>
        <v>0.002123287671</v>
      </c>
      <c r="I36" s="9"/>
      <c r="J36" s="18" t="s">
        <v>36</v>
      </c>
      <c r="K36" s="24">
        <v>0.025</v>
      </c>
      <c r="L36" s="5"/>
      <c r="M36" s="5"/>
      <c r="N36" s="5"/>
      <c r="O36" s="15"/>
      <c r="P36" s="21"/>
      <c r="Q36" s="17"/>
      <c r="T36" s="9"/>
      <c r="U36" s="18"/>
      <c r="V36" s="24"/>
      <c r="W36" s="5"/>
      <c r="X36" s="5"/>
      <c r="Y36" s="5"/>
      <c r="Z36" s="15"/>
      <c r="AA36" s="21"/>
      <c r="AB36" s="17"/>
      <c r="AE36" s="9"/>
    </row>
    <row r="37" ht="16.5" customHeight="1">
      <c r="A37" s="5" t="s">
        <v>37</v>
      </c>
      <c r="B37" s="5">
        <v>30.0</v>
      </c>
      <c r="C37" s="5">
        <v>2023.0</v>
      </c>
      <c r="D37" s="15">
        <f>+B37/B45</f>
        <v>0.08219178082</v>
      </c>
      <c r="E37" s="21">
        <v>0.025</v>
      </c>
      <c r="F37" s="17">
        <f t="shared" si="2"/>
        <v>0.002054794521</v>
      </c>
      <c r="I37" s="9"/>
      <c r="J37" s="18" t="s">
        <v>38</v>
      </c>
      <c r="K37" s="24">
        <v>0.025</v>
      </c>
      <c r="L37" s="5"/>
      <c r="M37" s="5"/>
      <c r="N37" s="5"/>
      <c r="O37" s="15"/>
      <c r="P37" s="21"/>
      <c r="Q37" s="17"/>
      <c r="T37" s="9"/>
      <c r="U37" s="18"/>
      <c r="V37" s="24"/>
      <c r="W37" s="5"/>
      <c r="X37" s="5"/>
      <c r="Y37" s="5"/>
      <c r="Z37" s="15"/>
      <c r="AA37" s="21"/>
      <c r="AB37" s="17"/>
      <c r="AE37" s="9"/>
    </row>
    <row r="38" ht="16.5" customHeight="1">
      <c r="A38" s="5" t="s">
        <v>39</v>
      </c>
      <c r="B38" s="5">
        <v>31.0</v>
      </c>
      <c r="C38" s="5">
        <v>2023.0</v>
      </c>
      <c r="D38" s="15">
        <f>+B38/B45</f>
        <v>0.08493150685</v>
      </c>
      <c r="E38" s="21">
        <v>0.025</v>
      </c>
      <c r="F38" s="17">
        <f t="shared" si="2"/>
        <v>0.002123287671</v>
      </c>
      <c r="I38" s="9"/>
      <c r="J38" s="18"/>
      <c r="K38" s="24"/>
      <c r="L38" s="5"/>
      <c r="M38" s="5"/>
      <c r="N38" s="5"/>
      <c r="O38" s="15"/>
      <c r="P38" s="21"/>
      <c r="Q38" s="17"/>
      <c r="T38" s="9"/>
      <c r="U38" s="18"/>
      <c r="V38" s="24"/>
      <c r="W38" s="5"/>
      <c r="X38" s="5"/>
      <c r="Y38" s="5"/>
      <c r="Z38" s="15"/>
      <c r="AA38" s="21"/>
      <c r="AB38" s="17"/>
      <c r="AE38" s="9"/>
    </row>
    <row r="39" ht="16.5" customHeight="1">
      <c r="A39" s="5" t="s">
        <v>40</v>
      </c>
      <c r="B39" s="5">
        <v>31.0</v>
      </c>
      <c r="C39" s="5">
        <v>2023.0</v>
      </c>
      <c r="D39" s="15">
        <f>+B39/B45</f>
        <v>0.08493150685</v>
      </c>
      <c r="E39" s="21">
        <v>0.025</v>
      </c>
      <c r="F39" s="17">
        <f t="shared" si="2"/>
        <v>0.002123287671</v>
      </c>
      <c r="I39" s="9"/>
      <c r="J39" s="18"/>
      <c r="K39" s="24"/>
      <c r="L39" s="5"/>
      <c r="M39" s="5"/>
      <c r="N39" s="5"/>
      <c r="O39" s="15"/>
      <c r="P39" s="21"/>
      <c r="Q39" s="17"/>
      <c r="T39" s="9"/>
      <c r="U39" s="18"/>
      <c r="V39" s="24"/>
      <c r="W39" s="5"/>
      <c r="X39" s="5"/>
      <c r="Y39" s="5"/>
      <c r="Z39" s="15"/>
      <c r="AA39" s="21"/>
      <c r="AB39" s="17"/>
      <c r="AE39" s="9"/>
    </row>
    <row r="40" ht="16.5" customHeight="1">
      <c r="A40" s="5" t="s">
        <v>41</v>
      </c>
      <c r="B40" s="5">
        <v>28.0</v>
      </c>
      <c r="C40" s="5">
        <v>2023.0</v>
      </c>
      <c r="D40" s="15">
        <f>+B40/B45</f>
        <v>0.07671232877</v>
      </c>
      <c r="E40" s="21">
        <v>0.025</v>
      </c>
      <c r="F40" s="17">
        <f t="shared" si="2"/>
        <v>0.001917808219</v>
      </c>
      <c r="I40" s="9"/>
      <c r="J40" s="18"/>
      <c r="K40" s="24"/>
      <c r="L40" s="5"/>
      <c r="M40" s="5"/>
      <c r="N40" s="5"/>
      <c r="O40" s="15"/>
      <c r="P40" s="21"/>
      <c r="Q40" s="17"/>
      <c r="T40" s="9"/>
      <c r="U40" s="18"/>
      <c r="V40" s="24"/>
      <c r="W40" s="5"/>
      <c r="X40" s="5"/>
      <c r="Y40" s="5"/>
      <c r="Z40" s="15"/>
      <c r="AA40" s="21"/>
      <c r="AB40" s="17"/>
      <c r="AE40" s="9"/>
    </row>
    <row r="41" ht="16.5" customHeight="1">
      <c r="A41" s="5" t="s">
        <v>42</v>
      </c>
      <c r="B41" s="5">
        <v>31.0</v>
      </c>
      <c r="C41" s="5">
        <v>2023.0</v>
      </c>
      <c r="D41" s="15">
        <f>+B41/B45</f>
        <v>0.08493150685</v>
      </c>
      <c r="E41" s="21">
        <v>0.025</v>
      </c>
      <c r="F41" s="17">
        <f t="shared" si="2"/>
        <v>0.002123287671</v>
      </c>
      <c r="I41" s="9"/>
      <c r="J41" s="18"/>
      <c r="K41" s="24"/>
      <c r="L41" s="5"/>
      <c r="M41" s="5"/>
      <c r="N41" s="5"/>
      <c r="O41" s="15"/>
      <c r="P41" s="21"/>
      <c r="Q41" s="17"/>
      <c r="T41" s="9"/>
      <c r="U41" s="18"/>
      <c r="V41" s="24"/>
      <c r="W41" s="5"/>
      <c r="X41" s="5"/>
      <c r="Y41" s="5"/>
      <c r="Z41" s="15"/>
      <c r="AA41" s="21"/>
      <c r="AB41" s="17"/>
      <c r="AE41" s="9"/>
    </row>
    <row r="42" ht="16.5" customHeight="1">
      <c r="A42" s="5" t="s">
        <v>43</v>
      </c>
      <c r="B42" s="5">
        <v>30.0</v>
      </c>
      <c r="C42" s="5">
        <v>2023.0</v>
      </c>
      <c r="D42" s="15">
        <f>+B42/B45</f>
        <v>0.08219178082</v>
      </c>
      <c r="E42" s="21">
        <v>0.025</v>
      </c>
      <c r="F42" s="17">
        <f t="shared" si="2"/>
        <v>0.002054794521</v>
      </c>
      <c r="I42" s="9"/>
      <c r="J42" s="18"/>
      <c r="K42" s="24"/>
      <c r="L42" s="5"/>
      <c r="M42" s="5"/>
      <c r="N42" s="5"/>
      <c r="O42" s="15"/>
      <c r="P42" s="21"/>
      <c r="Q42" s="17"/>
      <c r="T42" s="9"/>
      <c r="U42" s="18"/>
      <c r="V42" s="24"/>
      <c r="W42" s="5"/>
      <c r="X42" s="5"/>
      <c r="Y42" s="5"/>
      <c r="Z42" s="15"/>
      <c r="AA42" s="21"/>
      <c r="AB42" s="17"/>
      <c r="AE42" s="9"/>
    </row>
    <row r="43" ht="16.5" customHeight="1">
      <c r="A43" s="5" t="s">
        <v>44</v>
      </c>
      <c r="B43" s="5">
        <v>31.0</v>
      </c>
      <c r="C43" s="5">
        <v>2023.0</v>
      </c>
      <c r="D43" s="15">
        <f>+B43/B45</f>
        <v>0.08493150685</v>
      </c>
      <c r="E43" s="21">
        <v>0.025</v>
      </c>
      <c r="F43" s="17">
        <f t="shared" si="2"/>
        <v>0.002123287671</v>
      </c>
      <c r="I43" s="9"/>
      <c r="J43" s="18"/>
      <c r="K43" s="24"/>
      <c r="L43" s="5"/>
      <c r="M43" s="5"/>
      <c r="N43" s="5"/>
      <c r="O43" s="15"/>
      <c r="P43" s="21"/>
      <c r="Q43" s="17"/>
      <c r="T43" s="9"/>
      <c r="U43" s="18"/>
      <c r="V43" s="24"/>
      <c r="W43" s="5"/>
      <c r="X43" s="5"/>
      <c r="Y43" s="5"/>
      <c r="Z43" s="15"/>
      <c r="AA43" s="21"/>
      <c r="AB43" s="17"/>
      <c r="AE43" s="9"/>
    </row>
    <row r="44" ht="16.5" customHeight="1">
      <c r="A44" s="5" t="s">
        <v>45</v>
      </c>
      <c r="B44" s="5">
        <v>30.0</v>
      </c>
      <c r="C44" s="5">
        <v>2023.0</v>
      </c>
      <c r="D44" s="15">
        <f>+B44/B45</f>
        <v>0.08219178082</v>
      </c>
      <c r="E44" s="21">
        <v>0.025</v>
      </c>
      <c r="F44" s="17">
        <f t="shared" si="2"/>
        <v>0.002054794521</v>
      </c>
      <c r="I44" s="9"/>
      <c r="J44" s="18"/>
      <c r="K44" s="24"/>
      <c r="L44" s="5"/>
      <c r="M44" s="5"/>
      <c r="N44" s="5"/>
      <c r="O44" s="15"/>
      <c r="P44" s="21"/>
      <c r="Q44" s="17"/>
      <c r="T44" s="9"/>
      <c r="U44" s="18"/>
      <c r="V44" s="24"/>
      <c r="W44" s="5"/>
      <c r="X44" s="5"/>
      <c r="Y44" s="5"/>
      <c r="Z44" s="15"/>
      <c r="AA44" s="21"/>
      <c r="AB44" s="17"/>
      <c r="AE44" s="9"/>
    </row>
    <row r="45" ht="16.5" customHeight="1">
      <c r="A45" s="9" t="s">
        <v>46</v>
      </c>
      <c r="B45" s="9">
        <f>SUM(B33:B44)</f>
        <v>365</v>
      </c>
      <c r="C45" s="9"/>
      <c r="D45" s="23">
        <f>SUM(D33:D44)</f>
        <v>1</v>
      </c>
      <c r="E45" s="9"/>
      <c r="F45" s="9"/>
      <c r="I45" s="9"/>
      <c r="K45" s="9"/>
      <c r="L45" s="2"/>
      <c r="M45" s="2"/>
      <c r="N45" s="2"/>
    </row>
    <row r="46" ht="16.5" customHeight="1">
      <c r="A46" s="9"/>
      <c r="B46" s="9"/>
      <c r="C46" s="9"/>
      <c r="D46" s="9"/>
      <c r="E46" s="9"/>
      <c r="F46" s="9"/>
      <c r="I46" s="9"/>
      <c r="K46" s="9"/>
      <c r="L46" s="2"/>
      <c r="M46" s="2"/>
      <c r="N46" s="2"/>
    </row>
    <row r="47" ht="15.75" customHeight="1">
      <c r="A47" s="5" t="s">
        <v>29</v>
      </c>
      <c r="B47" s="5">
        <v>31.0</v>
      </c>
      <c r="C47" s="5">
        <v>2022.0</v>
      </c>
      <c r="D47" s="15">
        <f>+B47/B59</f>
        <v>0.08493150685</v>
      </c>
      <c r="E47" s="21">
        <v>2.0E-4</v>
      </c>
      <c r="F47" s="17">
        <f t="shared" ref="F47:F58" si="3">+D47*E47</f>
        <v>0.00001698630137</v>
      </c>
      <c r="I47" s="4" t="s">
        <v>48</v>
      </c>
      <c r="K47" s="9"/>
      <c r="L47" s="2"/>
      <c r="M47" s="2"/>
      <c r="N47" s="2"/>
    </row>
    <row r="48" ht="15.75" customHeight="1">
      <c r="A48" s="5" t="s">
        <v>31</v>
      </c>
      <c r="B48" s="5">
        <v>31.0</v>
      </c>
      <c r="C48" s="5">
        <v>2022.0</v>
      </c>
      <c r="D48" s="15">
        <f>+B48/B59</f>
        <v>0.08493150685</v>
      </c>
      <c r="E48" s="21">
        <v>2.0E-4</v>
      </c>
      <c r="F48" s="17">
        <f t="shared" si="3"/>
        <v>0.00001698630137</v>
      </c>
      <c r="I48" s="9"/>
      <c r="J48" s="18" t="s">
        <v>32</v>
      </c>
      <c r="K48" s="24">
        <v>2.0E-4</v>
      </c>
      <c r="L48" s="2"/>
      <c r="M48" s="2"/>
      <c r="N48" s="2"/>
    </row>
    <row r="49" ht="15.75" customHeight="1">
      <c r="A49" s="5" t="s">
        <v>33</v>
      </c>
      <c r="B49" s="5">
        <v>30.0</v>
      </c>
      <c r="C49" s="5">
        <v>2022.0</v>
      </c>
      <c r="D49" s="15">
        <f>+B49/B59</f>
        <v>0.08219178082</v>
      </c>
      <c r="E49" s="21">
        <v>2.0E-4</v>
      </c>
      <c r="F49" s="17">
        <f t="shared" si="3"/>
        <v>0.00001643835616</v>
      </c>
      <c r="I49" s="9"/>
      <c r="J49" s="18" t="s">
        <v>34</v>
      </c>
      <c r="K49" s="24">
        <v>5.0E-4</v>
      </c>
      <c r="L49" s="2"/>
      <c r="M49" s="2"/>
      <c r="N49" s="2"/>
    </row>
    <row r="50" ht="15.75" customHeight="1">
      <c r="A50" s="5" t="s">
        <v>35</v>
      </c>
      <c r="B50" s="5">
        <v>31.0</v>
      </c>
      <c r="C50" s="5">
        <v>2022.0</v>
      </c>
      <c r="D50" s="15">
        <f>+B50/B59</f>
        <v>0.08493150685</v>
      </c>
      <c r="E50" s="21">
        <v>5.0E-4</v>
      </c>
      <c r="F50" s="17">
        <f t="shared" si="3"/>
        <v>0.00004246575342</v>
      </c>
      <c r="I50" s="9"/>
      <c r="J50" s="18" t="s">
        <v>36</v>
      </c>
      <c r="K50" s="24">
        <v>6.0E-4</v>
      </c>
      <c r="L50" s="2"/>
      <c r="M50" s="2"/>
      <c r="N50" s="2"/>
    </row>
    <row r="51" ht="15.75" customHeight="1">
      <c r="A51" s="5" t="s">
        <v>37</v>
      </c>
      <c r="B51" s="5">
        <v>30.0</v>
      </c>
      <c r="C51" s="5">
        <v>2022.0</v>
      </c>
      <c r="D51" s="15">
        <f>+B51/B59</f>
        <v>0.08219178082</v>
      </c>
      <c r="E51" s="21">
        <v>5.0E-4</v>
      </c>
      <c r="F51" s="17">
        <f t="shared" si="3"/>
        <v>0.00004109589041</v>
      </c>
      <c r="I51" s="9"/>
      <c r="J51" s="18" t="s">
        <v>38</v>
      </c>
      <c r="K51" s="24">
        <v>0.0034</v>
      </c>
      <c r="L51" s="2"/>
      <c r="M51" s="2"/>
      <c r="N51" s="2"/>
    </row>
    <row r="52" ht="15.75" customHeight="1">
      <c r="A52" s="5" t="s">
        <v>39</v>
      </c>
      <c r="B52" s="5">
        <v>31.0</v>
      </c>
      <c r="C52" s="5">
        <v>2022.0</v>
      </c>
      <c r="D52" s="15">
        <f>+B52/B59</f>
        <v>0.08493150685</v>
      </c>
      <c r="E52" s="21">
        <v>5.0E-4</v>
      </c>
      <c r="F52" s="17">
        <f t="shared" si="3"/>
        <v>0.00004246575342</v>
      </c>
      <c r="I52" s="9"/>
      <c r="K52" s="25"/>
      <c r="L52" s="2"/>
      <c r="M52" s="2"/>
      <c r="N52" s="2"/>
    </row>
    <row r="53" ht="15.75" customHeight="1">
      <c r="A53" s="5" t="s">
        <v>40</v>
      </c>
      <c r="B53" s="5">
        <v>31.0</v>
      </c>
      <c r="C53" s="5">
        <v>2022.0</v>
      </c>
      <c r="D53" s="15">
        <f>+B53/B59</f>
        <v>0.08493150685</v>
      </c>
      <c r="E53" s="21">
        <v>6.0E-4</v>
      </c>
      <c r="F53" s="17">
        <f t="shared" si="3"/>
        <v>0.00005095890411</v>
      </c>
      <c r="I53" s="9"/>
      <c r="K53" s="25"/>
      <c r="L53" s="2"/>
      <c r="M53" s="2"/>
      <c r="N53" s="2"/>
    </row>
    <row r="54" ht="15.75" customHeight="1">
      <c r="A54" s="5" t="s">
        <v>41</v>
      </c>
      <c r="B54" s="5">
        <v>28.0</v>
      </c>
      <c r="C54" s="5">
        <v>2022.0</v>
      </c>
      <c r="D54" s="15">
        <f>+B54/B59</f>
        <v>0.07671232877</v>
      </c>
      <c r="E54" s="21">
        <v>6.0E-4</v>
      </c>
      <c r="F54" s="17">
        <f t="shared" si="3"/>
        <v>0.00004602739726</v>
      </c>
      <c r="I54" s="9"/>
      <c r="K54" s="25"/>
      <c r="L54" s="2"/>
      <c r="M54" s="2"/>
      <c r="N54" s="2"/>
    </row>
    <row r="55" ht="15.75" customHeight="1">
      <c r="A55" s="5" t="s">
        <v>42</v>
      </c>
      <c r="B55" s="5">
        <v>31.0</v>
      </c>
      <c r="C55" s="5">
        <v>2022.0</v>
      </c>
      <c r="D55" s="15">
        <f>+B55/B59</f>
        <v>0.08493150685</v>
      </c>
      <c r="E55" s="21">
        <v>6.0E-4</v>
      </c>
      <c r="F55" s="17">
        <f t="shared" si="3"/>
        <v>0.00005095890411</v>
      </c>
      <c r="I55" s="9"/>
      <c r="K55" s="25"/>
      <c r="L55" s="2"/>
      <c r="M55" s="2"/>
      <c r="N55" s="2"/>
    </row>
    <row r="56" ht="15.75" customHeight="1">
      <c r="A56" s="5" t="s">
        <v>43</v>
      </c>
      <c r="B56" s="5">
        <v>30.0</v>
      </c>
      <c r="C56" s="5">
        <v>2022.0</v>
      </c>
      <c r="D56" s="15">
        <f>+B56/B59</f>
        <v>0.08219178082</v>
      </c>
      <c r="E56" s="21">
        <v>0.0034</v>
      </c>
      <c r="F56" s="17">
        <f t="shared" si="3"/>
        <v>0.0002794520548</v>
      </c>
      <c r="I56" s="9"/>
      <c r="K56" s="25"/>
      <c r="L56" s="2"/>
      <c r="M56" s="2"/>
      <c r="N56" s="2"/>
    </row>
    <row r="57" ht="15.75" customHeight="1">
      <c r="A57" s="5" t="s">
        <v>44</v>
      </c>
      <c r="B57" s="5">
        <v>31.0</v>
      </c>
      <c r="C57" s="5">
        <v>2022.0</v>
      </c>
      <c r="D57" s="15">
        <f>+B57/B59</f>
        <v>0.08493150685</v>
      </c>
      <c r="E57" s="21">
        <v>0.0034</v>
      </c>
      <c r="F57" s="17">
        <f t="shared" si="3"/>
        <v>0.0002887671233</v>
      </c>
      <c r="I57" s="9"/>
      <c r="K57" s="25"/>
      <c r="L57" s="2"/>
      <c r="M57" s="2"/>
      <c r="N57" s="2"/>
    </row>
    <row r="58" ht="15.75" customHeight="1">
      <c r="A58" s="5" t="s">
        <v>45</v>
      </c>
      <c r="B58" s="5">
        <v>30.0</v>
      </c>
      <c r="C58" s="5">
        <v>2022.0</v>
      </c>
      <c r="D58" s="15">
        <f>+B58/B59</f>
        <v>0.08219178082</v>
      </c>
      <c r="E58" s="21">
        <v>0.0034</v>
      </c>
      <c r="F58" s="17">
        <f t="shared" si="3"/>
        <v>0.0002794520548</v>
      </c>
      <c r="I58" s="9"/>
      <c r="K58" s="25"/>
      <c r="L58" s="2"/>
      <c r="M58" s="2"/>
      <c r="N58" s="2"/>
    </row>
    <row r="59" ht="15.75" customHeight="1">
      <c r="A59" s="26" t="s">
        <v>46</v>
      </c>
      <c r="B59" s="27">
        <f>SUM(B47:B58)</f>
        <v>365</v>
      </c>
      <c r="C59" s="9"/>
      <c r="D59" s="28">
        <f>SUM(D47:D58)</f>
        <v>1</v>
      </c>
      <c r="E59" s="9"/>
      <c r="F59" s="9"/>
      <c r="I59" s="9"/>
      <c r="K59" s="25"/>
      <c r="L59" s="2"/>
      <c r="M59" s="2"/>
      <c r="N59" s="2"/>
    </row>
    <row r="60" ht="15.75" customHeight="1">
      <c r="A60" s="9"/>
      <c r="B60" s="9"/>
      <c r="C60" s="9"/>
      <c r="D60" s="9"/>
      <c r="E60" s="9"/>
      <c r="F60" s="9"/>
      <c r="I60" s="9"/>
      <c r="K60" s="9"/>
      <c r="L60" s="2"/>
      <c r="M60" s="2"/>
      <c r="N60" s="2"/>
    </row>
    <row r="61" ht="15.75" customHeight="1">
      <c r="A61" s="5" t="s">
        <v>29</v>
      </c>
      <c r="B61" s="5">
        <v>31.0</v>
      </c>
      <c r="C61" s="5">
        <v>2021.0</v>
      </c>
      <c r="D61" s="15">
        <f>+B61/B73</f>
        <v>0.08493150685</v>
      </c>
      <c r="E61" s="21">
        <v>0.0015</v>
      </c>
      <c r="F61" s="17">
        <f t="shared" ref="F61:F72" si="4">+D61*E61</f>
        <v>0.0001273972603</v>
      </c>
      <c r="I61" s="4" t="s">
        <v>49</v>
      </c>
      <c r="K61" s="9"/>
      <c r="L61" s="2"/>
      <c r="M61" s="2"/>
      <c r="N61" s="2"/>
    </row>
    <row r="62" ht="15.75" customHeight="1">
      <c r="A62" s="5" t="s">
        <v>31</v>
      </c>
      <c r="B62" s="5">
        <v>31.0</v>
      </c>
      <c r="C62" s="5">
        <v>2021.0</v>
      </c>
      <c r="D62" s="15">
        <f>+B62/B73</f>
        <v>0.08493150685</v>
      </c>
      <c r="E62" s="21">
        <v>0.0015</v>
      </c>
      <c r="F62" s="17">
        <f t="shared" si="4"/>
        <v>0.0001273972603</v>
      </c>
      <c r="I62" s="9"/>
      <c r="J62" s="18" t="s">
        <v>32</v>
      </c>
      <c r="K62" s="24">
        <v>0.0015</v>
      </c>
      <c r="L62" s="2"/>
      <c r="M62" s="2"/>
      <c r="N62" s="2"/>
    </row>
    <row r="63" ht="15.75" customHeight="1">
      <c r="A63" s="5" t="s">
        <v>33</v>
      </c>
      <c r="B63" s="5">
        <v>30.0</v>
      </c>
      <c r="C63" s="5">
        <v>2021.0</v>
      </c>
      <c r="D63" s="15">
        <f>+B63/B73</f>
        <v>0.08219178082</v>
      </c>
      <c r="E63" s="21">
        <v>0.0015</v>
      </c>
      <c r="F63" s="17">
        <f t="shared" si="4"/>
        <v>0.0001232876712</v>
      </c>
      <c r="I63" s="9"/>
      <c r="J63" s="18" t="s">
        <v>34</v>
      </c>
      <c r="K63" s="24">
        <v>0.0011</v>
      </c>
      <c r="L63" s="2"/>
      <c r="M63" s="2"/>
      <c r="N63" s="2"/>
    </row>
    <row r="64" ht="15.75" customHeight="1">
      <c r="A64" s="5" t="s">
        <v>35</v>
      </c>
      <c r="B64" s="5">
        <v>31.0</v>
      </c>
      <c r="C64" s="5">
        <v>2021.0</v>
      </c>
      <c r="D64" s="15">
        <f>+B64/B73</f>
        <v>0.08493150685</v>
      </c>
      <c r="E64" s="21">
        <v>0.0011</v>
      </c>
      <c r="F64" s="17">
        <f t="shared" si="4"/>
        <v>0.00009342465753</v>
      </c>
      <c r="I64" s="9"/>
      <c r="J64" s="18" t="s">
        <v>36</v>
      </c>
      <c r="K64" s="24">
        <v>9.0E-4</v>
      </c>
      <c r="L64" s="2"/>
      <c r="M64" s="2"/>
      <c r="N64" s="2"/>
    </row>
    <row r="65" ht="15.75" customHeight="1">
      <c r="A65" s="5" t="s">
        <v>37</v>
      </c>
      <c r="B65" s="5">
        <v>30.0</v>
      </c>
      <c r="C65" s="5">
        <v>2021.0</v>
      </c>
      <c r="D65" s="15">
        <f>+B65/B73</f>
        <v>0.08219178082</v>
      </c>
      <c r="E65" s="21">
        <v>0.0011</v>
      </c>
      <c r="F65" s="17">
        <f t="shared" si="4"/>
        <v>0.0000904109589</v>
      </c>
      <c r="I65" s="9"/>
      <c r="J65" s="18" t="s">
        <v>38</v>
      </c>
      <c r="K65" s="24">
        <v>5.0E-4</v>
      </c>
      <c r="L65" s="2"/>
      <c r="M65" s="2"/>
      <c r="N65" s="2"/>
    </row>
    <row r="66" ht="15.75" customHeight="1">
      <c r="A66" s="5" t="s">
        <v>39</v>
      </c>
      <c r="B66" s="5">
        <v>31.0</v>
      </c>
      <c r="C66" s="5">
        <v>2021.0</v>
      </c>
      <c r="D66" s="15">
        <f>+B66/B73</f>
        <v>0.08493150685</v>
      </c>
      <c r="E66" s="21">
        <v>0.0011</v>
      </c>
      <c r="F66" s="17">
        <f t="shared" si="4"/>
        <v>0.00009342465753</v>
      </c>
      <c r="I66" s="9"/>
      <c r="K66" s="25"/>
      <c r="L66" s="2"/>
      <c r="M66" s="2"/>
      <c r="N66" s="2"/>
    </row>
    <row r="67" ht="15.75" customHeight="1">
      <c r="A67" s="5" t="s">
        <v>40</v>
      </c>
      <c r="B67" s="5">
        <v>31.0</v>
      </c>
      <c r="C67" s="5">
        <v>2021.0</v>
      </c>
      <c r="D67" s="15">
        <f>+B67/B73</f>
        <v>0.08493150685</v>
      </c>
      <c r="E67" s="21">
        <v>9.0E-4</v>
      </c>
      <c r="F67" s="17">
        <f t="shared" si="4"/>
        <v>0.00007643835616</v>
      </c>
      <c r="I67" s="9"/>
      <c r="K67" s="25"/>
      <c r="L67" s="2"/>
      <c r="M67" s="2"/>
      <c r="N67" s="2"/>
    </row>
    <row r="68" ht="15.75" customHeight="1">
      <c r="A68" s="5" t="s">
        <v>41</v>
      </c>
      <c r="B68" s="5">
        <v>28.0</v>
      </c>
      <c r="C68" s="5">
        <v>2021.0</v>
      </c>
      <c r="D68" s="15">
        <f>+B68/B73</f>
        <v>0.07671232877</v>
      </c>
      <c r="E68" s="21">
        <v>9.0E-4</v>
      </c>
      <c r="F68" s="17">
        <f t="shared" si="4"/>
        <v>0.00006904109589</v>
      </c>
      <c r="I68" s="9"/>
      <c r="K68" s="25"/>
      <c r="L68" s="2"/>
      <c r="M68" s="2"/>
      <c r="N68" s="2"/>
    </row>
    <row r="69" ht="15.75" customHeight="1">
      <c r="A69" s="5" t="s">
        <v>42</v>
      </c>
      <c r="B69" s="5">
        <v>31.0</v>
      </c>
      <c r="C69" s="5">
        <v>2021.0</v>
      </c>
      <c r="D69" s="15">
        <f>+B69/B73</f>
        <v>0.08493150685</v>
      </c>
      <c r="E69" s="21">
        <v>9.0E-4</v>
      </c>
      <c r="F69" s="17">
        <f t="shared" si="4"/>
        <v>0.00007643835616</v>
      </c>
      <c r="I69" s="9"/>
      <c r="K69" s="25"/>
      <c r="L69" s="2"/>
      <c r="M69" s="2"/>
      <c r="N69" s="2"/>
    </row>
    <row r="70" ht="15.75" customHeight="1">
      <c r="A70" s="5" t="s">
        <v>43</v>
      </c>
      <c r="B70" s="5">
        <v>30.0</v>
      </c>
      <c r="C70" s="5">
        <v>2021.0</v>
      </c>
      <c r="D70" s="15">
        <f>+B70/B73</f>
        <v>0.08219178082</v>
      </c>
      <c r="E70" s="21">
        <v>5.0E-4</v>
      </c>
      <c r="F70" s="17">
        <f t="shared" si="4"/>
        <v>0.00004109589041</v>
      </c>
      <c r="I70" s="9"/>
      <c r="K70" s="25"/>
      <c r="L70" s="2"/>
      <c r="M70" s="2"/>
      <c r="N70" s="2"/>
    </row>
    <row r="71" ht="15.75" customHeight="1">
      <c r="A71" s="5" t="s">
        <v>44</v>
      </c>
      <c r="B71" s="5">
        <v>31.0</v>
      </c>
      <c r="C71" s="5">
        <v>2021.0</v>
      </c>
      <c r="D71" s="15">
        <f>+B71/B73</f>
        <v>0.08493150685</v>
      </c>
      <c r="E71" s="21">
        <v>5.0E-4</v>
      </c>
      <c r="F71" s="17">
        <f t="shared" si="4"/>
        <v>0.00004246575342</v>
      </c>
      <c r="I71" s="9"/>
      <c r="K71" s="25"/>
      <c r="L71" s="2"/>
      <c r="M71" s="2"/>
      <c r="N71" s="2"/>
    </row>
    <row r="72" ht="15.75" customHeight="1">
      <c r="A72" s="5" t="s">
        <v>45</v>
      </c>
      <c r="B72" s="5">
        <v>30.0</v>
      </c>
      <c r="C72" s="5">
        <v>2021.0</v>
      </c>
      <c r="D72" s="15">
        <f>+B72/B73</f>
        <v>0.08219178082</v>
      </c>
      <c r="E72" s="21">
        <v>5.0E-4</v>
      </c>
      <c r="F72" s="17">
        <f t="shared" si="4"/>
        <v>0.00004109589041</v>
      </c>
      <c r="I72" s="9"/>
      <c r="K72" s="25"/>
      <c r="L72" s="2"/>
      <c r="M72" s="2"/>
      <c r="N72" s="2"/>
    </row>
    <row r="73" ht="15.75" customHeight="1">
      <c r="A73" s="26" t="s">
        <v>46</v>
      </c>
      <c r="B73" s="27">
        <f>SUM(B61:B72)</f>
        <v>365</v>
      </c>
      <c r="C73" s="9"/>
      <c r="D73" s="28">
        <f>SUM(D61:D72)</f>
        <v>1</v>
      </c>
      <c r="E73" s="9"/>
      <c r="F73" s="9"/>
      <c r="I73" s="9"/>
      <c r="K73" s="25"/>
      <c r="L73" s="2"/>
      <c r="M73" s="2"/>
      <c r="N73" s="2"/>
    </row>
    <row r="74" ht="15.75" customHeight="1">
      <c r="A74" s="9"/>
      <c r="B74" s="9"/>
      <c r="C74" s="9"/>
      <c r="D74" s="9"/>
      <c r="E74" s="9"/>
      <c r="F74" s="9"/>
      <c r="I74" s="9"/>
      <c r="K74" s="25"/>
      <c r="L74" s="2"/>
      <c r="M74" s="2"/>
      <c r="N74" s="2"/>
    </row>
    <row r="75" ht="15.75" customHeight="1">
      <c r="A75" s="5" t="s">
        <v>29</v>
      </c>
      <c r="B75" s="5">
        <v>31.0</v>
      </c>
      <c r="C75" s="5">
        <v>2020.0</v>
      </c>
      <c r="D75" s="15">
        <f>+B75/B87</f>
        <v>0.08469945355</v>
      </c>
      <c r="E75" s="21">
        <v>0.0236</v>
      </c>
      <c r="F75" s="17">
        <f t="shared" ref="F75:F86" si="5">+D75*E75</f>
        <v>0.001998907104</v>
      </c>
      <c r="I75" s="4" t="s">
        <v>50</v>
      </c>
      <c r="K75" s="9"/>
      <c r="L75" s="2"/>
      <c r="M75" s="2"/>
      <c r="N75" s="2"/>
    </row>
    <row r="76" ht="15.75" customHeight="1">
      <c r="A76" s="5" t="s">
        <v>31</v>
      </c>
      <c r="B76" s="5">
        <v>31.0</v>
      </c>
      <c r="C76" s="5">
        <v>2020.0</v>
      </c>
      <c r="D76" s="15">
        <f>+B76/B87</f>
        <v>0.08469945355</v>
      </c>
      <c r="E76" s="21">
        <v>0.0236</v>
      </c>
      <c r="F76" s="17">
        <f t="shared" si="5"/>
        <v>0.001998907104</v>
      </c>
      <c r="I76" s="9"/>
      <c r="J76" s="18" t="s">
        <v>32</v>
      </c>
      <c r="K76" s="24">
        <v>0.0236</v>
      </c>
      <c r="L76" s="2"/>
      <c r="M76" s="2"/>
      <c r="N76" s="2"/>
    </row>
    <row r="77" ht="15.75" customHeight="1">
      <c r="A77" s="5" t="s">
        <v>33</v>
      </c>
      <c r="B77" s="5">
        <v>30.0</v>
      </c>
      <c r="C77" s="5">
        <v>2020.0</v>
      </c>
      <c r="D77" s="15">
        <f>+B77/B87</f>
        <v>0.08196721311</v>
      </c>
      <c r="E77" s="21">
        <v>0.0236</v>
      </c>
      <c r="F77" s="17">
        <f t="shared" si="5"/>
        <v>0.00193442623</v>
      </c>
      <c r="I77" s="9"/>
      <c r="J77" s="18" t="s">
        <v>34</v>
      </c>
      <c r="K77" s="24">
        <v>0.0203</v>
      </c>
      <c r="L77" s="2"/>
      <c r="M77" s="2"/>
      <c r="N77" s="2"/>
    </row>
    <row r="78" ht="15.75" customHeight="1">
      <c r="A78" s="5" t="s">
        <v>35</v>
      </c>
      <c r="B78" s="5">
        <v>31.0</v>
      </c>
      <c r="C78" s="5">
        <v>2020.0</v>
      </c>
      <c r="D78" s="15">
        <f>+B78/B87</f>
        <v>0.08469945355</v>
      </c>
      <c r="E78" s="21">
        <v>0.0203</v>
      </c>
      <c r="F78" s="17">
        <f t="shared" si="5"/>
        <v>0.001719398907</v>
      </c>
      <c r="I78" s="9"/>
      <c r="J78" s="18" t="s">
        <v>36</v>
      </c>
      <c r="K78" s="24">
        <v>0.0161</v>
      </c>
      <c r="L78" s="2"/>
      <c r="M78" s="2"/>
      <c r="N78" s="2"/>
    </row>
    <row r="79" ht="15.75" customHeight="1">
      <c r="A79" s="5" t="s">
        <v>37</v>
      </c>
      <c r="B79" s="5">
        <v>30.0</v>
      </c>
      <c r="C79" s="5">
        <v>2020.0</v>
      </c>
      <c r="D79" s="15">
        <f>+B79/B87</f>
        <v>0.08196721311</v>
      </c>
      <c r="E79" s="21">
        <v>0.0203</v>
      </c>
      <c r="F79" s="17">
        <f t="shared" si="5"/>
        <v>0.001663934426</v>
      </c>
      <c r="I79" s="9"/>
      <c r="J79" s="18" t="s">
        <v>38</v>
      </c>
      <c r="K79" s="24">
        <v>0.0117</v>
      </c>
      <c r="L79" s="2"/>
      <c r="M79" s="2"/>
      <c r="N79" s="2"/>
    </row>
    <row r="80" ht="15.75" customHeight="1">
      <c r="A80" s="5" t="s">
        <v>39</v>
      </c>
      <c r="B80" s="5">
        <v>31.0</v>
      </c>
      <c r="C80" s="5">
        <v>2020.0</v>
      </c>
      <c r="D80" s="15">
        <f>+B80/B87</f>
        <v>0.08469945355</v>
      </c>
      <c r="E80" s="21">
        <v>0.0203</v>
      </c>
      <c r="F80" s="17">
        <f t="shared" si="5"/>
        <v>0.001719398907</v>
      </c>
      <c r="I80" s="9"/>
      <c r="K80" s="25"/>
      <c r="L80" s="2"/>
      <c r="M80" s="2"/>
      <c r="N80" s="2"/>
    </row>
    <row r="81" ht="15.75" customHeight="1">
      <c r="A81" s="5" t="s">
        <v>40</v>
      </c>
      <c r="B81" s="5">
        <v>31.0</v>
      </c>
      <c r="C81" s="5">
        <v>2020.0</v>
      </c>
      <c r="D81" s="15">
        <f>+B81/B87</f>
        <v>0.08469945355</v>
      </c>
      <c r="E81" s="21">
        <v>0.0161</v>
      </c>
      <c r="F81" s="17">
        <f t="shared" si="5"/>
        <v>0.001363661202</v>
      </c>
      <c r="I81" s="9"/>
      <c r="K81" s="25"/>
      <c r="L81" s="2"/>
      <c r="M81" s="2"/>
      <c r="N81" s="2"/>
    </row>
    <row r="82" ht="15.75" customHeight="1">
      <c r="A82" s="5" t="s">
        <v>41</v>
      </c>
      <c r="B82" s="5">
        <v>29.0</v>
      </c>
      <c r="C82" s="5">
        <v>2020.0</v>
      </c>
      <c r="D82" s="15">
        <f>+B82/B87</f>
        <v>0.07923497268</v>
      </c>
      <c r="E82" s="21">
        <v>0.0161</v>
      </c>
      <c r="F82" s="17">
        <f t="shared" si="5"/>
        <v>0.00127568306</v>
      </c>
      <c r="I82" s="9"/>
      <c r="K82" s="25"/>
      <c r="L82" s="2"/>
      <c r="M82" s="2"/>
      <c r="N82" s="2"/>
    </row>
    <row r="83" ht="15.75" customHeight="1">
      <c r="A83" s="5" t="s">
        <v>42</v>
      </c>
      <c r="B83" s="5">
        <v>31.0</v>
      </c>
      <c r="C83" s="5">
        <v>2020.0</v>
      </c>
      <c r="D83" s="15">
        <f>+B83/B87</f>
        <v>0.08469945355</v>
      </c>
      <c r="E83" s="21">
        <v>0.0161</v>
      </c>
      <c r="F83" s="17">
        <f t="shared" si="5"/>
        <v>0.001363661202</v>
      </c>
      <c r="I83" s="9"/>
      <c r="K83" s="25"/>
      <c r="L83" s="2"/>
      <c r="M83" s="2"/>
      <c r="N83" s="2"/>
    </row>
    <row r="84" ht="15.75" customHeight="1">
      <c r="A84" s="5" t="s">
        <v>43</v>
      </c>
      <c r="B84" s="5">
        <v>30.0</v>
      </c>
      <c r="C84" s="5">
        <v>2020.0</v>
      </c>
      <c r="D84" s="15">
        <f>+B84/B87</f>
        <v>0.08196721311</v>
      </c>
      <c r="E84" s="21">
        <v>0.0117</v>
      </c>
      <c r="F84" s="17">
        <f t="shared" si="5"/>
        <v>0.0009590163934</v>
      </c>
      <c r="I84" s="9"/>
      <c r="K84" s="25"/>
      <c r="L84" s="2"/>
      <c r="M84" s="2"/>
      <c r="N84" s="2"/>
    </row>
    <row r="85" ht="15.75" customHeight="1">
      <c r="A85" s="5" t="s">
        <v>44</v>
      </c>
      <c r="B85" s="5">
        <v>31.0</v>
      </c>
      <c r="C85" s="5">
        <v>2020.0</v>
      </c>
      <c r="D85" s="15">
        <f>+B85/B87</f>
        <v>0.08469945355</v>
      </c>
      <c r="E85" s="21">
        <v>0.0117</v>
      </c>
      <c r="F85" s="17">
        <f t="shared" si="5"/>
        <v>0.0009909836066</v>
      </c>
      <c r="I85" s="9"/>
      <c r="K85" s="25"/>
      <c r="L85" s="2"/>
      <c r="M85" s="2"/>
      <c r="N85" s="2"/>
    </row>
    <row r="86" ht="15.75" customHeight="1">
      <c r="A86" s="5" t="s">
        <v>45</v>
      </c>
      <c r="B86" s="5">
        <v>30.0</v>
      </c>
      <c r="C86" s="5">
        <v>2020.0</v>
      </c>
      <c r="D86" s="15">
        <f>+B86/B87</f>
        <v>0.08196721311</v>
      </c>
      <c r="E86" s="21">
        <v>0.0117</v>
      </c>
      <c r="F86" s="17">
        <f t="shared" si="5"/>
        <v>0.0009590163934</v>
      </c>
      <c r="I86" s="9"/>
      <c r="K86" s="25"/>
      <c r="L86" s="2"/>
      <c r="M86" s="2"/>
      <c r="N86" s="2"/>
    </row>
    <row r="87" ht="15.75" customHeight="1">
      <c r="A87" s="26" t="s">
        <v>46</v>
      </c>
      <c r="B87" s="27">
        <f>SUM(B75:B86)</f>
        <v>366</v>
      </c>
      <c r="C87" s="9"/>
      <c r="D87" s="28">
        <f>SUM(D75:D86)</f>
        <v>1</v>
      </c>
      <c r="E87" s="9"/>
      <c r="F87" s="9"/>
      <c r="I87" s="9"/>
      <c r="K87" s="25"/>
      <c r="L87" s="2"/>
      <c r="M87" s="2"/>
      <c r="N87" s="2"/>
    </row>
    <row r="88" ht="15.75" customHeight="1">
      <c r="A88" s="9"/>
      <c r="B88" s="9"/>
      <c r="C88" s="9"/>
      <c r="D88" s="9"/>
      <c r="E88" s="9"/>
      <c r="F88" s="9"/>
      <c r="I88" s="9"/>
      <c r="K88" s="25"/>
      <c r="L88" s="2"/>
      <c r="M88" s="2"/>
      <c r="N88" s="2"/>
    </row>
    <row r="89" ht="15.75" customHeight="1">
      <c r="A89" s="5" t="s">
        <v>29</v>
      </c>
      <c r="B89" s="5">
        <v>31.0</v>
      </c>
      <c r="C89" s="5">
        <v>2019.0</v>
      </c>
      <c r="D89" s="15">
        <f>+B89/B101</f>
        <v>0.08493150685</v>
      </c>
      <c r="E89" s="21">
        <v>0.0189</v>
      </c>
      <c r="F89" s="17">
        <f t="shared" ref="F89:F100" si="6">+D89*E89</f>
        <v>0.001605205479</v>
      </c>
      <c r="I89" s="4" t="s">
        <v>51</v>
      </c>
      <c r="K89" s="25"/>
      <c r="L89" s="2"/>
      <c r="M89" s="2"/>
      <c r="N89" s="2"/>
    </row>
    <row r="90" ht="15.75" customHeight="1">
      <c r="A90" s="5" t="s">
        <v>31</v>
      </c>
      <c r="B90" s="5">
        <v>31.0</v>
      </c>
      <c r="C90" s="5">
        <v>2019.0</v>
      </c>
      <c r="D90" s="15">
        <f>+B90/B101</f>
        <v>0.08493150685</v>
      </c>
      <c r="E90" s="21">
        <v>0.0189</v>
      </c>
      <c r="F90" s="17">
        <f t="shared" si="6"/>
        <v>0.001605205479</v>
      </c>
      <c r="I90" s="9"/>
      <c r="J90" s="29" t="s">
        <v>32</v>
      </c>
      <c r="K90" s="24">
        <v>0.0189</v>
      </c>
      <c r="L90" s="2"/>
      <c r="M90" s="2"/>
      <c r="N90" s="2"/>
    </row>
    <row r="91" ht="15.75" customHeight="1">
      <c r="A91" s="5" t="s">
        <v>33</v>
      </c>
      <c r="B91" s="5">
        <v>30.0</v>
      </c>
      <c r="C91" s="5">
        <v>2019.0</v>
      </c>
      <c r="D91" s="15">
        <f>+B91/B101</f>
        <v>0.08219178082</v>
      </c>
      <c r="E91" s="21">
        <v>0.0189</v>
      </c>
      <c r="F91" s="17">
        <f t="shared" si="6"/>
        <v>0.001553424658</v>
      </c>
      <c r="I91" s="9"/>
      <c r="J91" s="29" t="s">
        <v>34</v>
      </c>
      <c r="K91" s="24">
        <v>0.0208</v>
      </c>
      <c r="L91" s="2"/>
      <c r="M91" s="2"/>
      <c r="N91" s="2"/>
    </row>
    <row r="92" ht="15.75" customHeight="1">
      <c r="A92" s="5" t="s">
        <v>35</v>
      </c>
      <c r="B92" s="5">
        <v>31.0</v>
      </c>
      <c r="C92" s="5">
        <v>2019.0</v>
      </c>
      <c r="D92" s="15">
        <f>+B92/B101</f>
        <v>0.08493150685</v>
      </c>
      <c r="E92" s="21">
        <v>0.0208</v>
      </c>
      <c r="F92" s="17">
        <f t="shared" si="6"/>
        <v>0.001766575342</v>
      </c>
      <c r="I92" s="9"/>
      <c r="J92" s="29" t="s">
        <v>36</v>
      </c>
      <c r="K92" s="24">
        <v>0.0238</v>
      </c>
      <c r="L92" s="2"/>
      <c r="M92" s="2"/>
      <c r="N92" s="2"/>
    </row>
    <row r="93" ht="15.75" customHeight="1">
      <c r="A93" s="5" t="s">
        <v>37</v>
      </c>
      <c r="B93" s="5">
        <v>30.0</v>
      </c>
      <c r="C93" s="5">
        <v>2019.0</v>
      </c>
      <c r="D93" s="15">
        <f>+B93/B101</f>
        <v>0.08219178082</v>
      </c>
      <c r="E93" s="21">
        <v>0.0208</v>
      </c>
      <c r="F93" s="17">
        <f t="shared" si="6"/>
        <v>0.001709589041</v>
      </c>
      <c r="I93" s="9"/>
      <c r="J93" s="29" t="s">
        <v>38</v>
      </c>
      <c r="K93" s="24">
        <v>0.0245</v>
      </c>
      <c r="L93" s="2"/>
      <c r="M93" s="2"/>
      <c r="N93" s="2"/>
    </row>
    <row r="94" ht="15.75" customHeight="1">
      <c r="A94" s="5" t="s">
        <v>39</v>
      </c>
      <c r="B94" s="5">
        <v>31.0</v>
      </c>
      <c r="C94" s="5">
        <v>2019.0</v>
      </c>
      <c r="D94" s="15">
        <f>+B94/B101</f>
        <v>0.08493150685</v>
      </c>
      <c r="E94" s="21">
        <v>0.0208</v>
      </c>
      <c r="F94" s="17">
        <f t="shared" si="6"/>
        <v>0.001766575342</v>
      </c>
      <c r="I94" s="9"/>
      <c r="K94" s="9"/>
      <c r="L94" s="2"/>
      <c r="M94" s="2"/>
      <c r="N94" s="2"/>
    </row>
    <row r="95" ht="15.75" customHeight="1">
      <c r="A95" s="5" t="s">
        <v>40</v>
      </c>
      <c r="B95" s="5">
        <v>31.0</v>
      </c>
      <c r="C95" s="5">
        <v>2019.0</v>
      </c>
      <c r="D95" s="15">
        <f>+B95/B101</f>
        <v>0.08493150685</v>
      </c>
      <c r="E95" s="21">
        <v>0.0238</v>
      </c>
      <c r="F95" s="17">
        <f t="shared" si="6"/>
        <v>0.002021369863</v>
      </c>
      <c r="I95" s="9"/>
      <c r="K95" s="9"/>
      <c r="L95" s="2"/>
      <c r="M95" s="2"/>
      <c r="N95" s="2"/>
    </row>
    <row r="96" ht="15.75" customHeight="1">
      <c r="A96" s="5" t="s">
        <v>41</v>
      </c>
      <c r="B96" s="5">
        <v>28.0</v>
      </c>
      <c r="C96" s="5">
        <v>2019.0</v>
      </c>
      <c r="D96" s="15">
        <f>+B96/B101</f>
        <v>0.07671232877</v>
      </c>
      <c r="E96" s="21">
        <v>0.0238</v>
      </c>
      <c r="F96" s="17">
        <f t="shared" si="6"/>
        <v>0.001825753425</v>
      </c>
      <c r="I96" s="9"/>
      <c r="K96" s="9"/>
      <c r="L96" s="2"/>
      <c r="M96" s="2"/>
      <c r="N96" s="2"/>
    </row>
    <row r="97" ht="15.75" customHeight="1">
      <c r="A97" s="5" t="s">
        <v>42</v>
      </c>
      <c r="B97" s="5">
        <v>31.0</v>
      </c>
      <c r="C97" s="5">
        <v>2019.0</v>
      </c>
      <c r="D97" s="15">
        <f>+B97/B101</f>
        <v>0.08493150685</v>
      </c>
      <c r="E97" s="21">
        <v>0.0238</v>
      </c>
      <c r="F97" s="17">
        <f t="shared" si="6"/>
        <v>0.002021369863</v>
      </c>
      <c r="I97" s="9"/>
      <c r="K97" s="9"/>
      <c r="L97" s="2"/>
      <c r="M97" s="2"/>
      <c r="N97" s="2"/>
    </row>
    <row r="98" ht="15.75" customHeight="1">
      <c r="A98" s="5" t="s">
        <v>43</v>
      </c>
      <c r="B98" s="5">
        <v>30.0</v>
      </c>
      <c r="C98" s="5">
        <v>2019.0</v>
      </c>
      <c r="D98" s="15">
        <f>+B98/B101</f>
        <v>0.08219178082</v>
      </c>
      <c r="E98" s="21">
        <v>0.0245</v>
      </c>
      <c r="F98" s="17">
        <f t="shared" si="6"/>
        <v>0.00201369863</v>
      </c>
      <c r="I98" s="9"/>
      <c r="K98" s="9"/>
      <c r="L98" s="2"/>
      <c r="M98" s="2"/>
      <c r="N98" s="2"/>
    </row>
    <row r="99" ht="15.75" customHeight="1">
      <c r="A99" s="5" t="s">
        <v>44</v>
      </c>
      <c r="B99" s="5">
        <v>31.0</v>
      </c>
      <c r="C99" s="5">
        <v>2019.0</v>
      </c>
      <c r="D99" s="15">
        <f>+B99/B101</f>
        <v>0.08493150685</v>
      </c>
      <c r="E99" s="21">
        <v>0.0245</v>
      </c>
      <c r="F99" s="17">
        <f t="shared" si="6"/>
        <v>0.002080821918</v>
      </c>
      <c r="I99" s="9"/>
      <c r="K99" s="9"/>
      <c r="L99" s="2"/>
      <c r="M99" s="2"/>
      <c r="N99" s="2"/>
    </row>
    <row r="100" ht="15.75" customHeight="1">
      <c r="A100" s="5" t="s">
        <v>45</v>
      </c>
      <c r="B100" s="5">
        <v>30.0</v>
      </c>
      <c r="C100" s="5">
        <v>2019.0</v>
      </c>
      <c r="D100" s="15">
        <f>+B100/B101</f>
        <v>0.08219178082</v>
      </c>
      <c r="E100" s="21">
        <v>0.0245</v>
      </c>
      <c r="F100" s="17">
        <f t="shared" si="6"/>
        <v>0.00201369863</v>
      </c>
      <c r="I100" s="9"/>
      <c r="K100" s="9"/>
      <c r="L100" s="2"/>
      <c r="M100" s="2"/>
      <c r="N100" s="2"/>
    </row>
    <row r="101" ht="15.75" customHeight="1">
      <c r="A101" s="26" t="s">
        <v>46</v>
      </c>
      <c r="B101" s="27">
        <f>SUM(B89:B100)</f>
        <v>365</v>
      </c>
      <c r="C101" s="9"/>
      <c r="D101" s="28">
        <f>SUM(D89:D100)</f>
        <v>1</v>
      </c>
      <c r="E101" s="9"/>
      <c r="F101" s="9"/>
      <c r="I101" s="9"/>
      <c r="K101" s="9"/>
      <c r="L101" s="2"/>
      <c r="M101" s="2"/>
      <c r="N101" s="2"/>
    </row>
    <row r="102" ht="15.75" customHeight="1">
      <c r="A102" s="9"/>
      <c r="B102" s="9"/>
      <c r="C102" s="9"/>
      <c r="D102" s="9"/>
      <c r="E102" s="9"/>
      <c r="F102" s="9"/>
      <c r="I102" s="9"/>
      <c r="K102" s="9"/>
      <c r="L102" s="2"/>
      <c r="M102" s="2"/>
      <c r="N102" s="2"/>
    </row>
    <row r="103" ht="15.75" customHeight="1">
      <c r="A103" s="5" t="s">
        <v>29</v>
      </c>
      <c r="B103" s="5">
        <v>31.0</v>
      </c>
      <c r="C103" s="5">
        <v>2018.0</v>
      </c>
      <c r="D103" s="15">
        <f>+B103/B115</f>
        <v>0.08493150685</v>
      </c>
      <c r="E103" s="21">
        <v>0.0092</v>
      </c>
      <c r="F103" s="17">
        <f t="shared" ref="F103:F114" si="7">+D103*E103</f>
        <v>0.000781369863</v>
      </c>
      <c r="I103" s="4" t="s">
        <v>52</v>
      </c>
      <c r="K103" s="9"/>
      <c r="L103" s="2"/>
      <c r="M103" s="2"/>
      <c r="N103" s="2"/>
    </row>
    <row r="104" ht="15.75" customHeight="1">
      <c r="A104" s="5" t="s">
        <v>31</v>
      </c>
      <c r="B104" s="5">
        <v>31.0</v>
      </c>
      <c r="C104" s="5">
        <v>2018.0</v>
      </c>
      <c r="D104" s="15">
        <f>+B104/B115</f>
        <v>0.08493150685</v>
      </c>
      <c r="E104" s="21">
        <v>0.0092</v>
      </c>
      <c r="F104" s="17">
        <f t="shared" si="7"/>
        <v>0.000781369863</v>
      </c>
      <c r="I104" s="9"/>
      <c r="J104" s="29" t="s">
        <v>32</v>
      </c>
      <c r="K104" s="30">
        <v>0.0092</v>
      </c>
      <c r="L104" s="2"/>
      <c r="M104" s="2"/>
      <c r="N104" s="2"/>
    </row>
    <row r="105" ht="15.75" customHeight="1">
      <c r="A105" s="5" t="s">
        <v>33</v>
      </c>
      <c r="B105" s="5">
        <v>30.0</v>
      </c>
      <c r="C105" s="5">
        <v>2018.0</v>
      </c>
      <c r="D105" s="15">
        <f>+B105/B115</f>
        <v>0.08219178082</v>
      </c>
      <c r="E105" s="21">
        <v>0.0092</v>
      </c>
      <c r="F105" s="17">
        <f t="shared" si="7"/>
        <v>0.0007561643836</v>
      </c>
      <c r="I105" s="9"/>
      <c r="J105" s="29" t="s">
        <v>34</v>
      </c>
      <c r="K105" s="30">
        <v>0.0106</v>
      </c>
      <c r="L105" s="2"/>
      <c r="M105" s="2"/>
      <c r="N105" s="2"/>
    </row>
    <row r="106" ht="15.75" customHeight="1">
      <c r="A106" s="5" t="s">
        <v>35</v>
      </c>
      <c r="B106" s="5">
        <v>31.0</v>
      </c>
      <c r="C106" s="5">
        <v>2018.0</v>
      </c>
      <c r="D106" s="15">
        <f>+B106/B115</f>
        <v>0.08493150685</v>
      </c>
      <c r="E106" s="21">
        <v>0.0106</v>
      </c>
      <c r="F106" s="17">
        <f t="shared" si="7"/>
        <v>0.0009002739726</v>
      </c>
      <c r="I106" s="9"/>
      <c r="J106" s="29" t="s">
        <v>36</v>
      </c>
      <c r="K106" s="30">
        <v>0.0125</v>
      </c>
      <c r="L106" s="2"/>
      <c r="M106" s="2"/>
      <c r="N106" s="2"/>
    </row>
    <row r="107" ht="15.75" customHeight="1">
      <c r="A107" s="5" t="s">
        <v>37</v>
      </c>
      <c r="B107" s="5">
        <v>30.0</v>
      </c>
      <c r="C107" s="5">
        <v>2018.0</v>
      </c>
      <c r="D107" s="15">
        <f>+B107/B115</f>
        <v>0.08219178082</v>
      </c>
      <c r="E107" s="21">
        <v>0.0106</v>
      </c>
      <c r="F107" s="17">
        <f t="shared" si="7"/>
        <v>0.0008712328767</v>
      </c>
      <c r="I107" s="9"/>
      <c r="J107" s="29" t="s">
        <v>38</v>
      </c>
      <c r="K107" s="30">
        <v>0.0161</v>
      </c>
      <c r="L107" s="2"/>
      <c r="M107" s="2"/>
      <c r="N107" s="2"/>
    </row>
    <row r="108" ht="15.75" customHeight="1">
      <c r="A108" s="5" t="s">
        <v>39</v>
      </c>
      <c r="B108" s="5">
        <v>31.0</v>
      </c>
      <c r="C108" s="5">
        <v>2018.0</v>
      </c>
      <c r="D108" s="15">
        <f>+B108/B115</f>
        <v>0.08493150685</v>
      </c>
      <c r="E108" s="21">
        <v>0.0106</v>
      </c>
      <c r="F108" s="17">
        <f t="shared" si="7"/>
        <v>0.0009002739726</v>
      </c>
      <c r="I108" s="9"/>
      <c r="K108" s="9"/>
      <c r="L108" s="2"/>
      <c r="M108" s="2"/>
      <c r="N108" s="2"/>
    </row>
    <row r="109" ht="15.75" customHeight="1">
      <c r="A109" s="5" t="s">
        <v>40</v>
      </c>
      <c r="B109" s="5">
        <v>31.0</v>
      </c>
      <c r="C109" s="5">
        <v>2018.0</v>
      </c>
      <c r="D109" s="15">
        <f>+B109/B115</f>
        <v>0.08493150685</v>
      </c>
      <c r="E109" s="21">
        <v>0.0125</v>
      </c>
      <c r="F109" s="17">
        <f t="shared" si="7"/>
        <v>0.001061643836</v>
      </c>
      <c r="I109" s="9"/>
      <c r="K109" s="9"/>
      <c r="L109" s="2"/>
      <c r="M109" s="2"/>
      <c r="N109" s="2"/>
    </row>
    <row r="110" ht="15.75" customHeight="1">
      <c r="A110" s="5" t="s">
        <v>41</v>
      </c>
      <c r="B110" s="5">
        <v>28.0</v>
      </c>
      <c r="C110" s="5">
        <v>2018.0</v>
      </c>
      <c r="D110" s="15">
        <f>+B110/B115</f>
        <v>0.07671232877</v>
      </c>
      <c r="E110" s="21">
        <v>0.0125</v>
      </c>
      <c r="F110" s="17">
        <f t="shared" si="7"/>
        <v>0.0009589041096</v>
      </c>
      <c r="I110" s="9"/>
      <c r="K110" s="9"/>
      <c r="L110" s="2"/>
      <c r="M110" s="2"/>
      <c r="N110" s="2"/>
    </row>
    <row r="111" ht="15.75" customHeight="1">
      <c r="A111" s="5" t="s">
        <v>42</v>
      </c>
      <c r="B111" s="5">
        <v>31.0</v>
      </c>
      <c r="C111" s="5">
        <v>2018.0</v>
      </c>
      <c r="D111" s="15">
        <f>+B111/B115</f>
        <v>0.08493150685</v>
      </c>
      <c r="E111" s="21">
        <v>0.0125</v>
      </c>
      <c r="F111" s="17">
        <f t="shared" si="7"/>
        <v>0.001061643836</v>
      </c>
      <c r="I111" s="9"/>
      <c r="K111" s="9"/>
      <c r="L111" s="2"/>
      <c r="M111" s="2"/>
      <c r="N111" s="2"/>
    </row>
    <row r="112" ht="15.75" customHeight="1">
      <c r="A112" s="5" t="s">
        <v>43</v>
      </c>
      <c r="B112" s="5">
        <v>30.0</v>
      </c>
      <c r="C112" s="5">
        <v>2018.0</v>
      </c>
      <c r="D112" s="15">
        <f>+B112/B115</f>
        <v>0.08219178082</v>
      </c>
      <c r="E112" s="21">
        <v>0.0161</v>
      </c>
      <c r="F112" s="17">
        <f t="shared" si="7"/>
        <v>0.001323287671</v>
      </c>
      <c r="I112" s="9"/>
      <c r="K112" s="9"/>
      <c r="L112" s="2"/>
      <c r="M112" s="2"/>
      <c r="N112" s="2"/>
    </row>
    <row r="113" ht="15.75" customHeight="1">
      <c r="A113" s="5" t="s">
        <v>44</v>
      </c>
      <c r="B113" s="5">
        <v>31.0</v>
      </c>
      <c r="C113" s="5">
        <v>2018.0</v>
      </c>
      <c r="D113" s="15">
        <f>+B113/B115</f>
        <v>0.08493150685</v>
      </c>
      <c r="E113" s="21">
        <v>0.0161</v>
      </c>
      <c r="F113" s="17">
        <f t="shared" si="7"/>
        <v>0.00136739726</v>
      </c>
      <c r="I113" s="9"/>
      <c r="K113" s="9"/>
      <c r="L113" s="2"/>
      <c r="M113" s="2"/>
      <c r="N113" s="2"/>
    </row>
    <row r="114" ht="15.75" customHeight="1">
      <c r="A114" s="5" t="s">
        <v>45</v>
      </c>
      <c r="B114" s="5">
        <v>30.0</v>
      </c>
      <c r="C114" s="5">
        <v>2018.0</v>
      </c>
      <c r="D114" s="15">
        <f>+B114/B115</f>
        <v>0.08219178082</v>
      </c>
      <c r="E114" s="21">
        <v>0.0161</v>
      </c>
      <c r="F114" s="17">
        <f t="shared" si="7"/>
        <v>0.001323287671</v>
      </c>
      <c r="I114" s="9"/>
      <c r="K114" s="9"/>
      <c r="L114" s="2"/>
      <c r="M114" s="2"/>
      <c r="N114" s="2"/>
    </row>
    <row r="115" ht="15.75" customHeight="1">
      <c r="A115" s="26" t="s">
        <v>46</v>
      </c>
      <c r="B115" s="27">
        <f>SUM(B103:B114)</f>
        <v>365</v>
      </c>
      <c r="C115" s="5"/>
      <c r="D115" s="28">
        <f>SUM(D103:D114)</f>
        <v>1</v>
      </c>
      <c r="E115" s="9"/>
      <c r="F115" s="31">
        <f>SUM(F103:F114)</f>
        <v>0.01208684932</v>
      </c>
      <c r="H115" s="4"/>
      <c r="I115" s="9"/>
      <c r="K115" s="9"/>
      <c r="L115" s="2"/>
      <c r="M115" s="2"/>
      <c r="N115" s="2"/>
    </row>
    <row r="116" ht="15.75" customHeight="1">
      <c r="A116" s="26"/>
      <c r="B116" s="27"/>
      <c r="C116" s="5"/>
      <c r="D116" s="9"/>
      <c r="E116" s="9"/>
      <c r="F116" s="31"/>
      <c r="H116" s="4"/>
      <c r="I116" s="9"/>
      <c r="K116" s="9"/>
      <c r="L116" s="2"/>
      <c r="M116" s="2"/>
      <c r="N116" s="2"/>
    </row>
    <row r="117" ht="15.75" customHeight="1">
      <c r="A117" s="5" t="s">
        <v>29</v>
      </c>
      <c r="B117" s="5">
        <v>31.0</v>
      </c>
      <c r="C117" s="5">
        <v>2017.0</v>
      </c>
      <c r="D117" s="15">
        <f>+B117/B129</f>
        <v>0.08493150685</v>
      </c>
      <c r="E117" s="21">
        <v>0.0027</v>
      </c>
      <c r="F117" s="17">
        <f t="shared" ref="F117:F128" si="8">+D117*E117</f>
        <v>0.0002293150685</v>
      </c>
      <c r="I117" s="4" t="s">
        <v>53</v>
      </c>
      <c r="K117" s="9"/>
      <c r="L117" s="2"/>
      <c r="M117" s="2"/>
      <c r="N117" s="2"/>
    </row>
    <row r="118" ht="15.75" customHeight="1">
      <c r="A118" s="5" t="s">
        <v>31</v>
      </c>
      <c r="B118" s="5">
        <v>31.0</v>
      </c>
      <c r="C118" s="5">
        <v>2017.0</v>
      </c>
      <c r="D118" s="15">
        <f>+B118/B129</f>
        <v>0.08493150685</v>
      </c>
      <c r="E118" s="21">
        <v>0.0027</v>
      </c>
      <c r="F118" s="17">
        <f t="shared" si="8"/>
        <v>0.0002293150685</v>
      </c>
      <c r="I118" s="9"/>
      <c r="J118" s="29" t="s">
        <v>32</v>
      </c>
      <c r="K118" s="30">
        <v>0.0027</v>
      </c>
      <c r="L118" s="2"/>
      <c r="M118" s="2"/>
      <c r="N118" s="2"/>
    </row>
    <row r="119" ht="15.75" customHeight="1">
      <c r="A119" s="5" t="s">
        <v>33</v>
      </c>
      <c r="B119" s="5">
        <v>30.0</v>
      </c>
      <c r="C119" s="5">
        <v>2017.0</v>
      </c>
      <c r="D119" s="15">
        <f>+B119/B129</f>
        <v>0.08219178082</v>
      </c>
      <c r="E119" s="21">
        <v>0.0027</v>
      </c>
      <c r="F119" s="17">
        <f t="shared" si="8"/>
        <v>0.0002219178082</v>
      </c>
      <c r="I119" s="9"/>
      <c r="J119" s="29" t="s">
        <v>34</v>
      </c>
      <c r="K119" s="30">
        <v>0.0031</v>
      </c>
      <c r="L119" s="2"/>
      <c r="M119" s="2"/>
      <c r="N119" s="2"/>
    </row>
    <row r="120" ht="15.75" customHeight="1">
      <c r="A120" s="5" t="s">
        <v>35</v>
      </c>
      <c r="B120" s="5">
        <v>31.0</v>
      </c>
      <c r="C120" s="5">
        <v>2017.0</v>
      </c>
      <c r="D120" s="15">
        <f>+B120/B129</f>
        <v>0.08493150685</v>
      </c>
      <c r="E120" s="21">
        <v>0.0031</v>
      </c>
      <c r="F120" s="17">
        <f t="shared" si="8"/>
        <v>0.0002632876712</v>
      </c>
      <c r="I120" s="9"/>
      <c r="J120" s="29" t="s">
        <v>36</v>
      </c>
      <c r="K120" s="30">
        <v>0.0045</v>
      </c>
      <c r="L120" s="2"/>
      <c r="M120" s="2"/>
      <c r="N120" s="2"/>
    </row>
    <row r="121" ht="15.75" customHeight="1">
      <c r="A121" s="5" t="s">
        <v>37</v>
      </c>
      <c r="B121" s="5">
        <v>30.0</v>
      </c>
      <c r="C121" s="5">
        <v>2017.0</v>
      </c>
      <c r="D121" s="15">
        <f>+B121/B129</f>
        <v>0.08219178082</v>
      </c>
      <c r="E121" s="21">
        <v>0.0031</v>
      </c>
      <c r="F121" s="17">
        <f t="shared" si="8"/>
        <v>0.0002547945205</v>
      </c>
      <c r="I121" s="9"/>
      <c r="J121" s="29" t="s">
        <v>38</v>
      </c>
      <c r="K121" s="30">
        <v>0.0061</v>
      </c>
      <c r="L121" s="2"/>
      <c r="M121" s="2"/>
      <c r="N121" s="2"/>
    </row>
    <row r="122" ht="15.75" customHeight="1">
      <c r="A122" s="5" t="s">
        <v>39</v>
      </c>
      <c r="B122" s="5">
        <v>31.0</v>
      </c>
      <c r="C122" s="5">
        <v>2017.0</v>
      </c>
      <c r="D122" s="15">
        <f>+B122/B129</f>
        <v>0.08493150685</v>
      </c>
      <c r="E122" s="21">
        <v>0.0031</v>
      </c>
      <c r="F122" s="17">
        <f t="shared" si="8"/>
        <v>0.0002632876712</v>
      </c>
      <c r="I122" s="9"/>
      <c r="K122" s="9"/>
      <c r="L122" s="2"/>
      <c r="M122" s="2"/>
      <c r="N122" s="2"/>
    </row>
    <row r="123" ht="15.75" customHeight="1">
      <c r="A123" s="5" t="s">
        <v>40</v>
      </c>
      <c r="B123" s="5">
        <v>31.0</v>
      </c>
      <c r="C123" s="5">
        <v>2017.0</v>
      </c>
      <c r="D123" s="15">
        <f>+B123/B129</f>
        <v>0.08493150685</v>
      </c>
      <c r="E123" s="21">
        <v>0.0045</v>
      </c>
      <c r="F123" s="17">
        <f t="shared" si="8"/>
        <v>0.0003821917808</v>
      </c>
      <c r="I123" s="9"/>
      <c r="K123" s="9"/>
      <c r="L123" s="2"/>
      <c r="M123" s="2"/>
      <c r="N123" s="2"/>
    </row>
    <row r="124" ht="15.75" customHeight="1">
      <c r="A124" s="5" t="s">
        <v>41</v>
      </c>
      <c r="B124" s="5">
        <v>28.0</v>
      </c>
      <c r="C124" s="5">
        <v>2017.0</v>
      </c>
      <c r="D124" s="15">
        <f>+B124/B129</f>
        <v>0.07671232877</v>
      </c>
      <c r="E124" s="21">
        <v>0.0045</v>
      </c>
      <c r="F124" s="17">
        <f t="shared" si="8"/>
        <v>0.0003452054795</v>
      </c>
      <c r="I124" s="9"/>
      <c r="K124" s="9"/>
      <c r="L124" s="2"/>
      <c r="M124" s="2"/>
      <c r="N124" s="2"/>
    </row>
    <row r="125" ht="15.75" customHeight="1">
      <c r="A125" s="5" t="s">
        <v>42</v>
      </c>
      <c r="B125" s="5">
        <v>31.0</v>
      </c>
      <c r="C125" s="5">
        <v>2017.0</v>
      </c>
      <c r="D125" s="15">
        <f>+B125/B129</f>
        <v>0.08493150685</v>
      </c>
      <c r="E125" s="21">
        <v>0.0045</v>
      </c>
      <c r="F125" s="17">
        <f t="shared" si="8"/>
        <v>0.0003821917808</v>
      </c>
      <c r="I125" s="9"/>
      <c r="K125" s="9"/>
      <c r="L125" s="2"/>
      <c r="M125" s="2"/>
      <c r="N125" s="2"/>
    </row>
    <row r="126" ht="15.75" customHeight="1">
      <c r="A126" s="5" t="s">
        <v>43</v>
      </c>
      <c r="B126" s="5">
        <v>30.0</v>
      </c>
      <c r="C126" s="5">
        <v>2017.0</v>
      </c>
      <c r="D126" s="15">
        <f>+B126/B129</f>
        <v>0.08219178082</v>
      </c>
      <c r="E126" s="21">
        <v>0.0061</v>
      </c>
      <c r="F126" s="17">
        <f t="shared" si="8"/>
        <v>0.000501369863</v>
      </c>
      <c r="I126" s="9"/>
      <c r="K126" s="9"/>
      <c r="L126" s="2"/>
      <c r="M126" s="2"/>
      <c r="N126" s="2"/>
    </row>
    <row r="127" ht="15.75" customHeight="1">
      <c r="A127" s="5" t="s">
        <v>44</v>
      </c>
      <c r="B127" s="5">
        <v>31.0</v>
      </c>
      <c r="C127" s="5">
        <v>2017.0</v>
      </c>
      <c r="D127" s="15">
        <f>+B127/B129</f>
        <v>0.08493150685</v>
      </c>
      <c r="E127" s="21">
        <v>0.0061</v>
      </c>
      <c r="F127" s="17">
        <f t="shared" si="8"/>
        <v>0.0005180821918</v>
      </c>
      <c r="I127" s="9"/>
      <c r="K127" s="9"/>
      <c r="L127" s="2"/>
      <c r="M127" s="2"/>
      <c r="N127" s="2"/>
    </row>
    <row r="128" ht="15.75" customHeight="1">
      <c r="A128" s="5" t="s">
        <v>45</v>
      </c>
      <c r="B128" s="5">
        <v>30.0</v>
      </c>
      <c r="C128" s="5">
        <v>2017.0</v>
      </c>
      <c r="D128" s="15">
        <f>+B128/B129</f>
        <v>0.08219178082</v>
      </c>
      <c r="E128" s="21">
        <v>0.0061</v>
      </c>
      <c r="F128" s="17">
        <f t="shared" si="8"/>
        <v>0.000501369863</v>
      </c>
      <c r="I128" s="9"/>
      <c r="K128" s="9"/>
      <c r="L128" s="2"/>
      <c r="M128" s="2"/>
      <c r="N128" s="2"/>
    </row>
    <row r="129" ht="15.75" customHeight="1">
      <c r="A129" s="26" t="s">
        <v>46</v>
      </c>
      <c r="B129" s="27">
        <f>SUM(B117:B128)</f>
        <v>365</v>
      </c>
      <c r="C129" s="5"/>
      <c r="D129" s="28">
        <f>SUM(D117:D128)</f>
        <v>1</v>
      </c>
      <c r="E129" s="9"/>
      <c r="F129" s="31">
        <f>SUM(F117:F128)</f>
        <v>0.004092328767</v>
      </c>
      <c r="H129" s="4"/>
      <c r="I129" s="9"/>
      <c r="K129" s="9"/>
      <c r="L129" s="2"/>
      <c r="M129" s="2"/>
      <c r="N129" s="2"/>
    </row>
    <row r="130" ht="15.75" customHeight="1">
      <c r="A130" s="9"/>
      <c r="B130" s="9"/>
      <c r="C130" s="9"/>
      <c r="D130" s="9"/>
      <c r="E130" s="9"/>
      <c r="F130" s="9"/>
      <c r="I130" s="9"/>
      <c r="K130" s="9"/>
      <c r="L130" s="2"/>
      <c r="M130" s="2"/>
      <c r="N130" s="2"/>
    </row>
    <row r="131" ht="15.75" customHeight="1">
      <c r="A131" s="5" t="s">
        <v>29</v>
      </c>
      <c r="B131" s="5">
        <v>31.0</v>
      </c>
      <c r="C131" s="5">
        <v>2016.0</v>
      </c>
      <c r="D131" s="15">
        <f t="shared" ref="D131:D142" si="9">+B131/B$143</f>
        <v>0.08469945355</v>
      </c>
      <c r="E131" s="21">
        <v>2.0E-4</v>
      </c>
      <c r="F131" s="17">
        <f t="shared" ref="F131:F142" si="10">D131*E131</f>
        <v>0.00001693989071</v>
      </c>
      <c r="I131" s="4" t="s">
        <v>54</v>
      </c>
      <c r="K131" s="9"/>
      <c r="L131" s="2"/>
      <c r="M131" s="2"/>
      <c r="N131" s="2"/>
    </row>
    <row r="132" ht="15.75" customHeight="1">
      <c r="A132" s="5" t="s">
        <v>31</v>
      </c>
      <c r="B132" s="5">
        <v>31.0</v>
      </c>
      <c r="C132" s="5">
        <v>2016.0</v>
      </c>
      <c r="D132" s="15">
        <f t="shared" si="9"/>
        <v>0.08469945355</v>
      </c>
      <c r="E132" s="21">
        <v>2.0E-4</v>
      </c>
      <c r="F132" s="17">
        <f t="shared" si="10"/>
        <v>0.00001693989071</v>
      </c>
      <c r="I132" s="9"/>
      <c r="J132" s="29" t="s">
        <v>32</v>
      </c>
      <c r="K132" s="30">
        <v>2.0E-4</v>
      </c>
      <c r="L132" s="2"/>
      <c r="M132" s="2"/>
      <c r="N132" s="2"/>
    </row>
    <row r="133" ht="15.75" customHeight="1">
      <c r="A133" s="5" t="s">
        <v>33</v>
      </c>
      <c r="B133" s="5">
        <v>30.0</v>
      </c>
      <c r="C133" s="5">
        <v>2016.0</v>
      </c>
      <c r="D133" s="15">
        <f t="shared" si="9"/>
        <v>0.08196721311</v>
      </c>
      <c r="E133" s="21">
        <v>2.0E-4</v>
      </c>
      <c r="F133" s="17">
        <f t="shared" si="10"/>
        <v>0.00001639344262</v>
      </c>
      <c r="I133" s="9"/>
      <c r="J133" s="29" t="s">
        <v>34</v>
      </c>
      <c r="K133" s="30">
        <v>6.0E-4</v>
      </c>
      <c r="L133" s="2"/>
      <c r="M133" s="2"/>
      <c r="N133" s="2"/>
    </row>
    <row r="134" ht="15.75" customHeight="1">
      <c r="A134" s="5" t="s">
        <v>35</v>
      </c>
      <c r="B134" s="5">
        <v>31.0</v>
      </c>
      <c r="C134" s="5">
        <v>2016.0</v>
      </c>
      <c r="D134" s="15">
        <f t="shared" si="9"/>
        <v>0.08469945355</v>
      </c>
      <c r="E134" s="21">
        <v>6.0E-4</v>
      </c>
      <c r="F134" s="17">
        <f t="shared" si="10"/>
        <v>0.00005081967213</v>
      </c>
      <c r="I134" s="9"/>
      <c r="J134" s="29" t="s">
        <v>36</v>
      </c>
      <c r="K134" s="30">
        <v>0.0014</v>
      </c>
      <c r="L134" s="2"/>
      <c r="M134" s="2"/>
      <c r="N134" s="2"/>
    </row>
    <row r="135" ht="15.75" customHeight="1">
      <c r="A135" s="5" t="s">
        <v>37</v>
      </c>
      <c r="B135" s="5">
        <v>30.0</v>
      </c>
      <c r="C135" s="5">
        <v>2016.0</v>
      </c>
      <c r="D135" s="15">
        <f t="shared" si="9"/>
        <v>0.08196721311</v>
      </c>
      <c r="E135" s="21">
        <v>6.0E-4</v>
      </c>
      <c r="F135" s="17">
        <f t="shared" si="10"/>
        <v>0.00004918032787</v>
      </c>
      <c r="I135" s="9"/>
      <c r="J135" s="29" t="s">
        <v>38</v>
      </c>
      <c r="K135" s="30">
        <v>0.003</v>
      </c>
      <c r="L135" s="2"/>
      <c r="M135" s="2"/>
      <c r="N135" s="2"/>
    </row>
    <row r="136" ht="15.75" customHeight="1">
      <c r="A136" s="5" t="s">
        <v>39</v>
      </c>
      <c r="B136" s="5">
        <v>31.0</v>
      </c>
      <c r="C136" s="5">
        <v>2016.0</v>
      </c>
      <c r="D136" s="15">
        <f t="shared" si="9"/>
        <v>0.08469945355</v>
      </c>
      <c r="E136" s="21">
        <v>6.0E-4</v>
      </c>
      <c r="F136" s="17">
        <f t="shared" si="10"/>
        <v>0.00005081967213</v>
      </c>
      <c r="I136" s="9"/>
      <c r="K136" s="9"/>
      <c r="L136" s="2"/>
      <c r="M136" s="2"/>
      <c r="N136" s="2"/>
    </row>
    <row r="137" ht="15.75" customHeight="1">
      <c r="A137" s="5" t="s">
        <v>40</v>
      </c>
      <c r="B137" s="5">
        <v>31.0</v>
      </c>
      <c r="C137" s="5">
        <v>2016.0</v>
      </c>
      <c r="D137" s="15">
        <f t="shared" si="9"/>
        <v>0.08469945355</v>
      </c>
      <c r="E137" s="21">
        <v>0.0014</v>
      </c>
      <c r="F137" s="17">
        <f t="shared" si="10"/>
        <v>0.000118579235</v>
      </c>
      <c r="I137" s="9"/>
      <c r="K137" s="9"/>
      <c r="L137" s="2"/>
      <c r="M137" s="2"/>
      <c r="N137" s="2"/>
    </row>
    <row r="138" ht="15.75" customHeight="1">
      <c r="A138" s="5" t="s">
        <v>41</v>
      </c>
      <c r="B138" s="5">
        <v>29.0</v>
      </c>
      <c r="C138" s="5">
        <v>2016.0</v>
      </c>
      <c r="D138" s="15">
        <f t="shared" si="9"/>
        <v>0.07923497268</v>
      </c>
      <c r="E138" s="21">
        <v>0.0014</v>
      </c>
      <c r="F138" s="17">
        <f t="shared" si="10"/>
        <v>0.0001109289617</v>
      </c>
      <c r="I138" s="9"/>
      <c r="K138" s="9"/>
      <c r="L138" s="2"/>
      <c r="M138" s="2"/>
      <c r="N138" s="2"/>
    </row>
    <row r="139" ht="15.75" customHeight="1">
      <c r="A139" s="5" t="s">
        <v>42</v>
      </c>
      <c r="B139" s="5">
        <v>31.0</v>
      </c>
      <c r="C139" s="5">
        <v>2016.0</v>
      </c>
      <c r="D139" s="15">
        <f t="shared" si="9"/>
        <v>0.08469945355</v>
      </c>
      <c r="E139" s="21">
        <v>0.0014</v>
      </c>
      <c r="F139" s="17">
        <f t="shared" si="10"/>
        <v>0.000118579235</v>
      </c>
      <c r="I139" s="9"/>
      <c r="K139" s="9"/>
      <c r="L139" s="2"/>
      <c r="M139" s="2"/>
      <c r="N139" s="2"/>
    </row>
    <row r="140" ht="12.75" customHeight="1">
      <c r="A140" s="5" t="s">
        <v>43</v>
      </c>
      <c r="B140" s="5">
        <v>30.0</v>
      </c>
      <c r="C140" s="5">
        <v>2016.0</v>
      </c>
      <c r="D140" s="15">
        <f t="shared" si="9"/>
        <v>0.08196721311</v>
      </c>
      <c r="E140" s="21">
        <v>0.003</v>
      </c>
      <c r="F140" s="17">
        <f t="shared" si="10"/>
        <v>0.0002459016393</v>
      </c>
      <c r="L140" s="2"/>
      <c r="M140" s="2"/>
      <c r="N140" s="2"/>
    </row>
    <row r="141" ht="12.75" customHeight="1">
      <c r="A141" s="5" t="s">
        <v>44</v>
      </c>
      <c r="B141" s="5">
        <v>31.0</v>
      </c>
      <c r="C141" s="5">
        <v>2016.0</v>
      </c>
      <c r="D141" s="15">
        <f t="shared" si="9"/>
        <v>0.08469945355</v>
      </c>
      <c r="E141" s="21">
        <v>0.003</v>
      </c>
      <c r="F141" s="17">
        <f t="shared" si="10"/>
        <v>0.0002540983607</v>
      </c>
      <c r="L141" s="2"/>
      <c r="M141" s="2"/>
      <c r="N141" s="2"/>
    </row>
    <row r="142" ht="12.75" customHeight="1">
      <c r="A142" s="5" t="s">
        <v>45</v>
      </c>
      <c r="B142" s="5">
        <v>30.0</v>
      </c>
      <c r="C142" s="5">
        <v>2016.0</v>
      </c>
      <c r="D142" s="15">
        <f t="shared" si="9"/>
        <v>0.08196721311</v>
      </c>
      <c r="E142" s="21">
        <v>0.003</v>
      </c>
      <c r="F142" s="17">
        <f t="shared" si="10"/>
        <v>0.0002459016393</v>
      </c>
      <c r="L142" s="2"/>
      <c r="M142" s="2"/>
      <c r="N142" s="2"/>
    </row>
    <row r="143" ht="12.75" customHeight="1">
      <c r="A143" s="26" t="s">
        <v>46</v>
      </c>
      <c r="B143" s="27">
        <f>SUM(B131:B142)</f>
        <v>366</v>
      </c>
      <c r="C143" s="5"/>
      <c r="D143" s="28">
        <f>SUM(D131:D142)</f>
        <v>1</v>
      </c>
      <c r="E143" s="32"/>
      <c r="F143" s="31">
        <f>SUM(F131:F142)</f>
        <v>0.001295081967</v>
      </c>
      <c r="I143" s="33"/>
      <c r="L143" s="2"/>
      <c r="M143" s="2"/>
      <c r="N143" s="2"/>
    </row>
    <row r="144" ht="15.75" customHeight="1">
      <c r="A144" s="9"/>
      <c r="B144" s="9"/>
      <c r="C144" s="9"/>
      <c r="D144" s="9"/>
      <c r="E144" s="9"/>
      <c r="F144" s="31"/>
      <c r="L144" s="2"/>
      <c r="M144" s="2"/>
      <c r="N144" s="2"/>
    </row>
    <row r="145" ht="14.25" customHeight="1">
      <c r="A145" s="5" t="s">
        <v>29</v>
      </c>
      <c r="B145" s="5">
        <v>31.0</v>
      </c>
      <c r="C145" s="5">
        <v>2015.0</v>
      </c>
      <c r="D145" s="15">
        <f t="shared" ref="D145:D156" si="11">+B145/B$157</f>
        <v>0.08493150685</v>
      </c>
      <c r="E145" s="21">
        <v>3.0E-4</v>
      </c>
      <c r="F145" s="17">
        <f t="shared" ref="F145:F156" si="12">D145*E145</f>
        <v>0.00002547945205</v>
      </c>
      <c r="I145" s="4" t="s">
        <v>55</v>
      </c>
      <c r="K145" s="9"/>
      <c r="L145" s="2"/>
      <c r="M145" s="2"/>
      <c r="N145" s="2"/>
    </row>
    <row r="146" ht="12.75" customHeight="1">
      <c r="A146" s="5" t="s">
        <v>31</v>
      </c>
      <c r="B146" s="5">
        <v>31.0</v>
      </c>
      <c r="C146" s="5">
        <v>2015.0</v>
      </c>
      <c r="D146" s="15">
        <f t="shared" si="11"/>
        <v>0.08493150685</v>
      </c>
      <c r="E146" s="21">
        <v>3.0E-4</v>
      </c>
      <c r="F146" s="17">
        <f t="shared" si="12"/>
        <v>0.00002547945205</v>
      </c>
      <c r="I146" s="9"/>
      <c r="J146" s="29" t="s">
        <v>32</v>
      </c>
      <c r="K146" s="30">
        <v>3.0E-4</v>
      </c>
      <c r="L146" s="2"/>
      <c r="M146" s="2"/>
      <c r="N146" s="2"/>
    </row>
    <row r="147" ht="12.75" customHeight="1">
      <c r="A147" s="5" t="s">
        <v>33</v>
      </c>
      <c r="B147" s="5">
        <v>30.0</v>
      </c>
      <c r="C147" s="5">
        <v>2015.0</v>
      </c>
      <c r="D147" s="15">
        <f t="shared" si="11"/>
        <v>0.08219178082</v>
      </c>
      <c r="E147" s="21">
        <v>3.0E-4</v>
      </c>
      <c r="F147" s="17">
        <f t="shared" si="12"/>
        <v>0.00002465753425</v>
      </c>
      <c r="I147" s="9"/>
      <c r="J147" s="29" t="s">
        <v>34</v>
      </c>
      <c r="K147" s="30">
        <v>2.0E-4</v>
      </c>
      <c r="L147" s="2"/>
      <c r="M147" s="2"/>
      <c r="N147" s="2"/>
    </row>
    <row r="148" ht="12.75" customHeight="1">
      <c r="A148" s="5" t="s">
        <v>35</v>
      </c>
      <c r="B148" s="5">
        <v>31.0</v>
      </c>
      <c r="C148" s="5">
        <v>2015.0</v>
      </c>
      <c r="D148" s="15">
        <f t="shared" si="11"/>
        <v>0.08493150685</v>
      </c>
      <c r="E148" s="21">
        <v>2.0E-4</v>
      </c>
      <c r="F148" s="17">
        <f t="shared" si="12"/>
        <v>0.00001698630137</v>
      </c>
      <c r="I148" s="9"/>
      <c r="J148" s="29" t="s">
        <v>36</v>
      </c>
      <c r="K148" s="30">
        <v>3.0E-4</v>
      </c>
      <c r="L148" s="2"/>
      <c r="M148" s="2"/>
      <c r="N148" s="2"/>
    </row>
    <row r="149" ht="12.0" customHeight="1">
      <c r="A149" s="5" t="s">
        <v>37</v>
      </c>
      <c r="B149" s="5">
        <v>30.0</v>
      </c>
      <c r="C149" s="5">
        <v>2015.0</v>
      </c>
      <c r="D149" s="15">
        <f t="shared" si="11"/>
        <v>0.08219178082</v>
      </c>
      <c r="E149" s="21">
        <v>2.0E-4</v>
      </c>
      <c r="F149" s="17">
        <f t="shared" si="12"/>
        <v>0.00001643835616</v>
      </c>
      <c r="I149" s="9"/>
      <c r="J149" s="29" t="s">
        <v>38</v>
      </c>
      <c r="K149" s="30">
        <v>2.0E-4</v>
      </c>
      <c r="L149" s="2"/>
      <c r="M149" s="2"/>
      <c r="N149" s="2"/>
    </row>
    <row r="150" ht="12.0" customHeight="1">
      <c r="A150" s="5" t="s">
        <v>39</v>
      </c>
      <c r="B150" s="5">
        <v>31.0</v>
      </c>
      <c r="C150" s="5">
        <v>2015.0</v>
      </c>
      <c r="D150" s="15">
        <f t="shared" si="11"/>
        <v>0.08493150685</v>
      </c>
      <c r="E150" s="21">
        <v>2.0E-4</v>
      </c>
      <c r="F150" s="17">
        <f t="shared" si="12"/>
        <v>0.00001698630137</v>
      </c>
      <c r="I150" s="9"/>
      <c r="J150" s="29"/>
      <c r="K150" s="30"/>
      <c r="L150" s="2"/>
      <c r="M150" s="2"/>
      <c r="N150" s="2"/>
    </row>
    <row r="151" ht="15.75" customHeight="1">
      <c r="A151" s="5" t="s">
        <v>40</v>
      </c>
      <c r="B151" s="5">
        <v>31.0</v>
      </c>
      <c r="C151" s="5">
        <v>2015.0</v>
      </c>
      <c r="D151" s="15">
        <f t="shared" si="11"/>
        <v>0.08493150685</v>
      </c>
      <c r="E151" s="21">
        <v>3.0E-4</v>
      </c>
      <c r="F151" s="17">
        <f t="shared" si="12"/>
        <v>0.00002547945205</v>
      </c>
      <c r="I151" s="9"/>
      <c r="J151" s="29"/>
      <c r="K151" s="30"/>
      <c r="L151" s="2"/>
      <c r="M151" s="2"/>
      <c r="N151" s="2"/>
    </row>
    <row r="152" ht="15.75" customHeight="1">
      <c r="A152" s="5" t="s">
        <v>41</v>
      </c>
      <c r="B152" s="5">
        <v>28.0</v>
      </c>
      <c r="C152" s="5">
        <v>2015.0</v>
      </c>
      <c r="D152" s="15">
        <f t="shared" si="11"/>
        <v>0.07671232877</v>
      </c>
      <c r="E152" s="21">
        <v>3.0E-4</v>
      </c>
      <c r="F152" s="17">
        <f t="shared" si="12"/>
        <v>0.00002301369863</v>
      </c>
      <c r="I152" s="9"/>
      <c r="J152" s="29"/>
      <c r="K152" s="30"/>
      <c r="L152" s="2"/>
      <c r="M152" s="2"/>
      <c r="N152" s="2"/>
    </row>
    <row r="153" ht="15.75" customHeight="1">
      <c r="A153" s="5" t="s">
        <v>42</v>
      </c>
      <c r="B153" s="5">
        <v>31.0</v>
      </c>
      <c r="C153" s="5">
        <v>2015.0</v>
      </c>
      <c r="D153" s="15">
        <f t="shared" si="11"/>
        <v>0.08493150685</v>
      </c>
      <c r="E153" s="21">
        <v>3.0E-4</v>
      </c>
      <c r="F153" s="17">
        <f t="shared" si="12"/>
        <v>0.00002547945205</v>
      </c>
      <c r="I153" s="9"/>
      <c r="J153" s="29"/>
      <c r="K153" s="30"/>
      <c r="L153" s="2"/>
      <c r="M153" s="2"/>
      <c r="N153" s="2"/>
    </row>
    <row r="154" ht="15.75" customHeight="1">
      <c r="A154" s="5" t="s">
        <v>43</v>
      </c>
      <c r="B154" s="5">
        <v>30.0</v>
      </c>
      <c r="C154" s="5">
        <v>2015.0</v>
      </c>
      <c r="D154" s="15">
        <f t="shared" si="11"/>
        <v>0.08219178082</v>
      </c>
      <c r="E154" s="21">
        <v>2.0E-4</v>
      </c>
      <c r="F154" s="17">
        <f t="shared" si="12"/>
        <v>0.00001643835616</v>
      </c>
      <c r="I154" s="9"/>
      <c r="J154" s="29"/>
      <c r="K154" s="30"/>
      <c r="L154" s="2"/>
      <c r="M154" s="2"/>
      <c r="N154" s="2"/>
    </row>
    <row r="155" ht="15.75" customHeight="1">
      <c r="A155" s="5" t="s">
        <v>44</v>
      </c>
      <c r="B155" s="5">
        <v>31.0</v>
      </c>
      <c r="C155" s="5">
        <v>2015.0</v>
      </c>
      <c r="D155" s="15">
        <f t="shared" si="11"/>
        <v>0.08493150685</v>
      </c>
      <c r="E155" s="21">
        <v>2.0E-4</v>
      </c>
      <c r="F155" s="17">
        <f t="shared" si="12"/>
        <v>0.00001698630137</v>
      </c>
      <c r="I155" s="9"/>
      <c r="J155" s="29"/>
      <c r="K155" s="30"/>
      <c r="L155" s="2"/>
      <c r="M155" s="2"/>
      <c r="N155" s="2"/>
    </row>
    <row r="156" ht="15.75" customHeight="1">
      <c r="A156" s="5" t="s">
        <v>45</v>
      </c>
      <c r="B156" s="5">
        <v>30.0</v>
      </c>
      <c r="C156" s="5">
        <v>2015.0</v>
      </c>
      <c r="D156" s="15">
        <f t="shared" si="11"/>
        <v>0.08219178082</v>
      </c>
      <c r="E156" s="21">
        <v>2.0E-4</v>
      </c>
      <c r="F156" s="17">
        <f t="shared" si="12"/>
        <v>0.00001643835616</v>
      </c>
      <c r="I156" s="9"/>
      <c r="J156" s="29"/>
      <c r="K156" s="30"/>
      <c r="L156" s="2"/>
      <c r="M156" s="2"/>
      <c r="N156" s="2"/>
    </row>
    <row r="157" ht="15.75" customHeight="1">
      <c r="A157" s="26" t="s">
        <v>46</v>
      </c>
      <c r="B157" s="27">
        <f>SUM(B145:B156)</f>
        <v>365</v>
      </c>
      <c r="C157" s="5"/>
      <c r="D157" s="28">
        <f>SUM(D145:D156)</f>
        <v>1</v>
      </c>
      <c r="E157" s="32"/>
      <c r="F157" s="31">
        <f>SUM(F145:F156)</f>
        <v>0.0002498630137</v>
      </c>
      <c r="I157" s="9"/>
      <c r="J157" s="29"/>
      <c r="K157" s="30"/>
      <c r="L157" s="2"/>
      <c r="M157" s="2"/>
      <c r="N157" s="2"/>
    </row>
    <row r="158" ht="15.75" customHeight="1">
      <c r="A158" s="9"/>
      <c r="B158" s="9"/>
      <c r="C158" s="9"/>
      <c r="D158" s="9"/>
      <c r="E158" s="9"/>
      <c r="F158" s="9"/>
      <c r="I158" s="9"/>
      <c r="J158" s="29"/>
      <c r="K158" s="30"/>
      <c r="L158" s="2"/>
      <c r="M158" s="2"/>
      <c r="N158" s="2"/>
    </row>
    <row r="159" ht="15.75" customHeight="1">
      <c r="A159" s="9"/>
      <c r="B159" s="9"/>
      <c r="C159" s="9"/>
      <c r="D159" s="9"/>
      <c r="E159" s="9"/>
      <c r="F159" s="9"/>
      <c r="I159" s="9"/>
      <c r="J159" s="29"/>
      <c r="K159" s="30"/>
      <c r="L159" s="2"/>
      <c r="M159" s="2"/>
      <c r="N159" s="2"/>
    </row>
    <row r="160" ht="12.75" customHeight="1">
      <c r="A160" s="5" t="s">
        <v>29</v>
      </c>
      <c r="B160" s="5">
        <v>31.0</v>
      </c>
      <c r="C160" s="5">
        <v>2014.0</v>
      </c>
      <c r="D160" s="15">
        <f t="shared" ref="D160:D171" si="13">+B160/B$172</f>
        <v>0.08493150685</v>
      </c>
      <c r="E160" s="21">
        <v>5.0E-4</v>
      </c>
      <c r="F160" s="17">
        <f t="shared" ref="F160:F171" si="14">D160*E160</f>
        <v>0.00004246575342</v>
      </c>
      <c r="I160" s="4" t="s">
        <v>56</v>
      </c>
      <c r="J160" s="29"/>
      <c r="K160" s="30"/>
      <c r="L160" s="2"/>
      <c r="M160" s="2"/>
      <c r="N160" s="2"/>
    </row>
    <row r="161" ht="12.75" customHeight="1">
      <c r="A161" s="5" t="s">
        <v>31</v>
      </c>
      <c r="B161" s="5">
        <v>31.0</v>
      </c>
      <c r="C161" s="5">
        <v>2014.0</v>
      </c>
      <c r="D161" s="15">
        <f t="shared" si="13"/>
        <v>0.08493150685</v>
      </c>
      <c r="E161" s="21">
        <v>5.0E-4</v>
      </c>
      <c r="F161" s="17">
        <f t="shared" si="14"/>
        <v>0.00004246575342</v>
      </c>
      <c r="J161" s="29" t="s">
        <v>32</v>
      </c>
      <c r="K161" s="30">
        <v>5.0E-4</v>
      </c>
      <c r="L161" s="2"/>
      <c r="M161" s="2"/>
      <c r="N161" s="2"/>
    </row>
    <row r="162" ht="12.75" customHeight="1">
      <c r="A162" s="5" t="s">
        <v>33</v>
      </c>
      <c r="B162" s="5">
        <v>30.0</v>
      </c>
      <c r="C162" s="5">
        <v>2014.0</v>
      </c>
      <c r="D162" s="15">
        <f t="shared" si="13"/>
        <v>0.08219178082</v>
      </c>
      <c r="E162" s="21">
        <v>5.0E-4</v>
      </c>
      <c r="F162" s="17">
        <f t="shared" si="14"/>
        <v>0.00004109589041</v>
      </c>
      <c r="J162" s="29" t="s">
        <v>34</v>
      </c>
      <c r="K162" s="30">
        <v>4.0E-4</v>
      </c>
      <c r="L162" s="2"/>
      <c r="M162" s="2"/>
      <c r="N162" s="2"/>
    </row>
    <row r="163" ht="12.75" customHeight="1">
      <c r="A163" s="5" t="s">
        <v>35</v>
      </c>
      <c r="B163" s="5">
        <v>31.0</v>
      </c>
      <c r="C163" s="5">
        <v>2014.0</v>
      </c>
      <c r="D163" s="15">
        <f t="shared" si="13"/>
        <v>0.08493150685</v>
      </c>
      <c r="E163" s="21">
        <v>4.0E-4</v>
      </c>
      <c r="F163" s="17">
        <f t="shared" si="14"/>
        <v>0.00003397260274</v>
      </c>
      <c r="J163" s="29" t="s">
        <v>36</v>
      </c>
      <c r="K163" s="30">
        <v>7.0E-4</v>
      </c>
      <c r="L163" s="2"/>
      <c r="M163" s="2"/>
      <c r="N163" s="2"/>
    </row>
    <row r="164" ht="12.75" customHeight="1">
      <c r="A164" s="5" t="s">
        <v>37</v>
      </c>
      <c r="B164" s="5">
        <v>30.0</v>
      </c>
      <c r="C164" s="5">
        <v>2014.0</v>
      </c>
      <c r="D164" s="15">
        <f t="shared" si="13"/>
        <v>0.08219178082</v>
      </c>
      <c r="E164" s="21">
        <v>4.0E-4</v>
      </c>
      <c r="F164" s="17">
        <f t="shared" si="14"/>
        <v>0.00003287671233</v>
      </c>
      <c r="J164" s="29" t="s">
        <v>38</v>
      </c>
      <c r="K164" s="30">
        <v>5.0E-4</v>
      </c>
      <c r="L164" s="2"/>
      <c r="M164" s="2"/>
      <c r="N164" s="2"/>
    </row>
    <row r="165" ht="12.75" customHeight="1">
      <c r="A165" s="5" t="s">
        <v>39</v>
      </c>
      <c r="B165" s="5">
        <v>31.0</v>
      </c>
      <c r="C165" s="5">
        <v>2014.0</v>
      </c>
      <c r="D165" s="15">
        <f t="shared" si="13"/>
        <v>0.08493150685</v>
      </c>
      <c r="E165" s="21">
        <v>4.0E-4</v>
      </c>
      <c r="F165" s="17">
        <f t="shared" si="14"/>
        <v>0.00003397260274</v>
      </c>
      <c r="I165" s="9"/>
      <c r="J165" s="29"/>
      <c r="K165" s="30"/>
      <c r="L165" s="2"/>
      <c r="M165" s="2"/>
      <c r="N165" s="2"/>
    </row>
    <row r="166" ht="12.75" customHeight="1">
      <c r="A166" s="5" t="s">
        <v>40</v>
      </c>
      <c r="B166" s="5">
        <v>31.0</v>
      </c>
      <c r="C166" s="5">
        <v>2014.0</v>
      </c>
      <c r="D166" s="15">
        <f t="shared" si="13"/>
        <v>0.08493150685</v>
      </c>
      <c r="E166" s="21">
        <v>7.0E-4</v>
      </c>
      <c r="F166" s="17">
        <f t="shared" si="14"/>
        <v>0.00005945205479</v>
      </c>
      <c r="I166" s="9"/>
      <c r="J166" s="29"/>
      <c r="K166" s="30"/>
      <c r="L166" s="2"/>
      <c r="M166" s="2"/>
      <c r="N166" s="2"/>
    </row>
    <row r="167" ht="12.75" customHeight="1">
      <c r="A167" s="5" t="s">
        <v>41</v>
      </c>
      <c r="B167" s="5">
        <v>28.0</v>
      </c>
      <c r="C167" s="5">
        <v>2014.0</v>
      </c>
      <c r="D167" s="15">
        <f t="shared" si="13"/>
        <v>0.07671232877</v>
      </c>
      <c r="E167" s="21">
        <v>7.0E-4</v>
      </c>
      <c r="F167" s="17">
        <f t="shared" si="14"/>
        <v>0.00005369863014</v>
      </c>
      <c r="I167" s="9"/>
      <c r="J167" s="29"/>
      <c r="K167" s="30"/>
      <c r="L167" s="2"/>
      <c r="M167" s="2"/>
      <c r="N167" s="2"/>
    </row>
    <row r="168" ht="12.75" customHeight="1">
      <c r="A168" s="5" t="s">
        <v>42</v>
      </c>
      <c r="B168" s="5">
        <v>31.0</v>
      </c>
      <c r="C168" s="5">
        <v>2014.0</v>
      </c>
      <c r="D168" s="15">
        <f t="shared" si="13"/>
        <v>0.08493150685</v>
      </c>
      <c r="E168" s="21">
        <v>7.0E-4</v>
      </c>
      <c r="F168" s="17">
        <f t="shared" si="14"/>
        <v>0.00005945205479</v>
      </c>
      <c r="I168" s="9"/>
      <c r="J168" s="29"/>
      <c r="K168" s="30"/>
      <c r="L168" s="2"/>
      <c r="M168" s="2"/>
      <c r="N168" s="2"/>
    </row>
    <row r="169" ht="12.75" customHeight="1">
      <c r="A169" s="5" t="s">
        <v>43</v>
      </c>
      <c r="B169" s="5">
        <v>30.0</v>
      </c>
      <c r="C169" s="5">
        <v>2014.0</v>
      </c>
      <c r="D169" s="15">
        <f t="shared" si="13"/>
        <v>0.08219178082</v>
      </c>
      <c r="E169" s="21">
        <v>5.0E-4</v>
      </c>
      <c r="F169" s="17">
        <f t="shared" si="14"/>
        <v>0.00004109589041</v>
      </c>
      <c r="I169" s="9"/>
      <c r="J169" s="29"/>
      <c r="K169" s="30"/>
      <c r="L169" s="2"/>
      <c r="M169" s="2"/>
      <c r="N169" s="2"/>
    </row>
    <row r="170" ht="12.75" customHeight="1">
      <c r="A170" s="5" t="s">
        <v>44</v>
      </c>
      <c r="B170" s="5">
        <v>31.0</v>
      </c>
      <c r="C170" s="5">
        <v>2014.0</v>
      </c>
      <c r="D170" s="15">
        <f t="shared" si="13"/>
        <v>0.08493150685</v>
      </c>
      <c r="E170" s="21">
        <v>5.0E-4</v>
      </c>
      <c r="F170" s="17">
        <f t="shared" si="14"/>
        <v>0.00004246575342</v>
      </c>
      <c r="L170" s="2"/>
      <c r="M170" s="2"/>
      <c r="N170" s="2"/>
    </row>
    <row r="171" ht="12.75" customHeight="1">
      <c r="A171" s="5" t="s">
        <v>45</v>
      </c>
      <c r="B171" s="5">
        <v>30.0</v>
      </c>
      <c r="C171" s="5">
        <v>2014.0</v>
      </c>
      <c r="D171" s="15">
        <f t="shared" si="13"/>
        <v>0.08219178082</v>
      </c>
      <c r="E171" s="21">
        <v>5.0E-4</v>
      </c>
      <c r="F171" s="17">
        <f t="shared" si="14"/>
        <v>0.00004109589041</v>
      </c>
      <c r="L171" s="2"/>
      <c r="M171" s="2"/>
      <c r="N171" s="2"/>
    </row>
    <row r="172" ht="12.75" customHeight="1">
      <c r="A172" s="26" t="s">
        <v>46</v>
      </c>
      <c r="B172" s="27">
        <f>SUM(B160:B171)</f>
        <v>365</v>
      </c>
      <c r="C172" s="5"/>
      <c r="D172" s="28">
        <f>SUM(D160:D171)</f>
        <v>1</v>
      </c>
      <c r="E172" s="32"/>
      <c r="F172" s="17">
        <f>SUM(F160:F171)</f>
        <v>0.000524109589</v>
      </c>
      <c r="L172" s="2"/>
      <c r="M172" s="2"/>
      <c r="N172" s="2"/>
    </row>
    <row r="173" ht="12.75" customHeight="1">
      <c r="A173" s="9"/>
      <c r="B173" s="9"/>
      <c r="C173" s="9"/>
      <c r="D173" s="9"/>
      <c r="E173" s="9"/>
      <c r="F173" s="31">
        <f>SUM(F160:F171)</f>
        <v>0.000524109589</v>
      </c>
      <c r="L173" s="2"/>
      <c r="M173" s="2"/>
      <c r="N173" s="2"/>
    </row>
    <row r="174" ht="12.75" customHeight="1">
      <c r="A174" s="9"/>
      <c r="B174" s="9"/>
      <c r="C174" s="9"/>
      <c r="D174" s="9"/>
      <c r="E174" s="9"/>
      <c r="F174" s="31"/>
      <c r="L174" s="2"/>
      <c r="M174" s="2"/>
      <c r="N174" s="2"/>
    </row>
    <row r="175" ht="12.75" customHeight="1">
      <c r="A175" s="5" t="s">
        <v>29</v>
      </c>
      <c r="B175" s="5">
        <v>31.0</v>
      </c>
      <c r="C175" s="5">
        <v>2013.0</v>
      </c>
      <c r="D175" s="15">
        <f t="shared" ref="D175:D186" si="15">+B175/B$187</f>
        <v>0.08493150685</v>
      </c>
      <c r="E175" s="21">
        <v>9.0E-4</v>
      </c>
      <c r="F175" s="17">
        <f t="shared" ref="F175:F186" si="16">D175*E175</f>
        <v>0.00007643835616</v>
      </c>
      <c r="I175" s="18" t="s">
        <v>57</v>
      </c>
      <c r="J175" s="29"/>
      <c r="K175" s="30"/>
      <c r="L175" s="2"/>
      <c r="M175" s="2"/>
      <c r="N175" s="2"/>
    </row>
    <row r="176" ht="12.75" customHeight="1">
      <c r="A176" s="5" t="s">
        <v>31</v>
      </c>
      <c r="B176" s="5">
        <v>31.0</v>
      </c>
      <c r="C176" s="5">
        <v>2013.0</v>
      </c>
      <c r="D176" s="15">
        <f t="shared" si="15"/>
        <v>0.08493150685</v>
      </c>
      <c r="E176" s="21">
        <v>9.0E-4</v>
      </c>
      <c r="F176" s="17">
        <f t="shared" si="16"/>
        <v>0.00007643835616</v>
      </c>
      <c r="J176" s="29" t="s">
        <v>32</v>
      </c>
      <c r="K176" s="30">
        <v>9.0E-4</v>
      </c>
      <c r="L176" s="2"/>
      <c r="M176" s="2"/>
      <c r="N176" s="2"/>
    </row>
    <row r="177" ht="12.75" customHeight="1">
      <c r="A177" s="5" t="s">
        <v>33</v>
      </c>
      <c r="B177" s="5">
        <v>30.0</v>
      </c>
      <c r="C177" s="5">
        <v>2013.0</v>
      </c>
      <c r="D177" s="15">
        <f t="shared" si="15"/>
        <v>0.08219178082</v>
      </c>
      <c r="E177" s="21">
        <v>9.0E-4</v>
      </c>
      <c r="F177" s="17">
        <f t="shared" si="16"/>
        <v>0.00007397260274</v>
      </c>
      <c r="J177" s="29" t="s">
        <v>34</v>
      </c>
      <c r="K177" s="30">
        <v>0.001</v>
      </c>
      <c r="L177" s="2"/>
      <c r="M177" s="2"/>
      <c r="N177" s="2"/>
    </row>
    <row r="178" ht="12.75" customHeight="1">
      <c r="A178" s="5" t="s">
        <v>35</v>
      </c>
      <c r="B178" s="5">
        <v>31.0</v>
      </c>
      <c r="C178" s="5">
        <v>2013.0</v>
      </c>
      <c r="D178" s="15">
        <f t="shared" si="15"/>
        <v>0.08493150685</v>
      </c>
      <c r="E178" s="21">
        <v>0.001</v>
      </c>
      <c r="F178" s="17">
        <f t="shared" si="16"/>
        <v>0.00008493150685</v>
      </c>
      <c r="J178" s="29" t="s">
        <v>36</v>
      </c>
      <c r="K178" s="30">
        <v>9.0E-4</v>
      </c>
      <c r="L178" s="2"/>
      <c r="M178" s="2"/>
      <c r="N178" s="2"/>
    </row>
    <row r="179" ht="12.75" customHeight="1">
      <c r="A179" s="5" t="s">
        <v>37</v>
      </c>
      <c r="B179" s="5">
        <v>30.0</v>
      </c>
      <c r="C179" s="5">
        <v>2013.0</v>
      </c>
      <c r="D179" s="15">
        <f t="shared" si="15"/>
        <v>0.08219178082</v>
      </c>
      <c r="E179" s="21">
        <v>0.001</v>
      </c>
      <c r="F179" s="17">
        <f t="shared" si="16"/>
        <v>0.00008219178082</v>
      </c>
      <c r="J179" s="29" t="s">
        <v>38</v>
      </c>
      <c r="K179" s="30">
        <v>9.0E-4</v>
      </c>
      <c r="L179" s="2"/>
      <c r="M179" s="2"/>
      <c r="N179" s="2"/>
    </row>
    <row r="180" ht="12.75" customHeight="1">
      <c r="A180" s="5" t="s">
        <v>39</v>
      </c>
      <c r="B180" s="5">
        <v>31.0</v>
      </c>
      <c r="C180" s="5">
        <v>2013.0</v>
      </c>
      <c r="D180" s="15">
        <f t="shared" si="15"/>
        <v>0.08493150685</v>
      </c>
      <c r="E180" s="21">
        <v>0.001</v>
      </c>
      <c r="F180" s="17">
        <f t="shared" si="16"/>
        <v>0.00008493150685</v>
      </c>
      <c r="L180" s="34"/>
      <c r="M180" s="34"/>
      <c r="N180" s="34"/>
      <c r="O180" s="34"/>
    </row>
    <row r="181" ht="12.75" customHeight="1">
      <c r="A181" s="5" t="s">
        <v>40</v>
      </c>
      <c r="B181" s="5">
        <v>31.0</v>
      </c>
      <c r="C181" s="5">
        <v>2013.0</v>
      </c>
      <c r="D181" s="15">
        <f t="shared" si="15"/>
        <v>0.08493150685</v>
      </c>
      <c r="E181" s="21">
        <v>9.0E-4</v>
      </c>
      <c r="F181" s="17">
        <f t="shared" si="16"/>
        <v>0.00007643835616</v>
      </c>
      <c r="L181" s="2"/>
      <c r="M181" s="2"/>
      <c r="N181" s="2"/>
    </row>
    <row r="182" ht="12.75" customHeight="1">
      <c r="A182" s="5" t="s">
        <v>41</v>
      </c>
      <c r="B182" s="5">
        <v>28.0</v>
      </c>
      <c r="C182" s="5">
        <v>2013.0</v>
      </c>
      <c r="D182" s="15">
        <f t="shared" si="15"/>
        <v>0.07671232877</v>
      </c>
      <c r="E182" s="21">
        <v>9.0E-4</v>
      </c>
      <c r="F182" s="17">
        <f t="shared" si="16"/>
        <v>0.00006904109589</v>
      </c>
      <c r="L182" s="2"/>
      <c r="M182" s="2"/>
      <c r="N182" s="2"/>
    </row>
    <row r="183" ht="12.75" customHeight="1">
      <c r="A183" s="5" t="s">
        <v>42</v>
      </c>
      <c r="B183" s="5">
        <v>31.0</v>
      </c>
      <c r="C183" s="5">
        <v>2013.0</v>
      </c>
      <c r="D183" s="15">
        <f t="shared" si="15"/>
        <v>0.08493150685</v>
      </c>
      <c r="E183" s="21">
        <v>9.0E-4</v>
      </c>
      <c r="F183" s="17">
        <f t="shared" si="16"/>
        <v>0.00007643835616</v>
      </c>
      <c r="L183" s="2"/>
      <c r="M183" s="2"/>
      <c r="N183" s="2"/>
    </row>
    <row r="184" ht="12.75" customHeight="1">
      <c r="A184" s="5" t="s">
        <v>43</v>
      </c>
      <c r="B184" s="5">
        <v>30.0</v>
      </c>
      <c r="C184" s="5">
        <v>2013.0</v>
      </c>
      <c r="D184" s="15">
        <f t="shared" si="15"/>
        <v>0.08219178082</v>
      </c>
      <c r="E184" s="21">
        <v>9.0E-4</v>
      </c>
      <c r="F184" s="17">
        <f t="shared" si="16"/>
        <v>0.00007397260274</v>
      </c>
      <c r="L184" s="2"/>
      <c r="M184" s="2"/>
      <c r="N184" s="2"/>
    </row>
    <row r="185" ht="12.75" customHeight="1">
      <c r="A185" s="5" t="s">
        <v>44</v>
      </c>
      <c r="B185" s="5">
        <v>31.0</v>
      </c>
      <c r="C185" s="5">
        <v>2013.0</v>
      </c>
      <c r="D185" s="15">
        <f t="shared" si="15"/>
        <v>0.08493150685</v>
      </c>
      <c r="E185" s="21">
        <v>9.0E-4</v>
      </c>
      <c r="F185" s="17">
        <f t="shared" si="16"/>
        <v>0.00007643835616</v>
      </c>
      <c r="L185" s="2"/>
      <c r="M185" s="2"/>
      <c r="N185" s="2"/>
    </row>
    <row r="186" ht="12.75" customHeight="1">
      <c r="A186" s="5" t="s">
        <v>45</v>
      </c>
      <c r="B186" s="5">
        <v>30.0</v>
      </c>
      <c r="C186" s="5">
        <v>2013.0</v>
      </c>
      <c r="D186" s="15">
        <f t="shared" si="15"/>
        <v>0.08219178082</v>
      </c>
      <c r="E186" s="21">
        <v>9.0E-4</v>
      </c>
      <c r="F186" s="17">
        <f t="shared" si="16"/>
        <v>0.00007397260274</v>
      </c>
      <c r="L186" s="2"/>
      <c r="M186" s="2"/>
      <c r="N186" s="2"/>
    </row>
    <row r="187" ht="12.75" customHeight="1">
      <c r="A187" s="26" t="s">
        <v>46</v>
      </c>
      <c r="B187" s="27">
        <f>SUM(B175:B186)</f>
        <v>365</v>
      </c>
      <c r="C187" s="27"/>
      <c r="D187" s="28">
        <f>SUM(D175:D186)</f>
        <v>1</v>
      </c>
      <c r="E187" s="26"/>
      <c r="F187" s="31">
        <f>SUM(F175:F186)</f>
        <v>0.0009252054795</v>
      </c>
      <c r="L187" s="2"/>
      <c r="M187" s="2"/>
      <c r="N187" s="2"/>
    </row>
    <row r="188" ht="12.75" customHeight="1">
      <c r="A188" s="9"/>
      <c r="B188" s="9"/>
      <c r="C188" s="9"/>
      <c r="D188" s="9"/>
      <c r="E188" s="9"/>
      <c r="F188" s="9"/>
      <c r="L188" s="2"/>
      <c r="M188" s="2"/>
      <c r="N188" s="2"/>
    </row>
    <row r="189" ht="12.75" customHeight="1">
      <c r="A189" s="5" t="s">
        <v>29</v>
      </c>
      <c r="B189" s="5">
        <v>31.0</v>
      </c>
      <c r="C189" s="5">
        <v>2012.0</v>
      </c>
      <c r="D189" s="15">
        <f t="shared" ref="D189:D200" si="17">+B189/B$201</f>
        <v>0.08469945355</v>
      </c>
      <c r="E189" s="21">
        <v>5.0E-4</v>
      </c>
      <c r="F189" s="17">
        <f t="shared" ref="F189:F200" si="18">D189*E189</f>
        <v>0.00004234972678</v>
      </c>
      <c r="I189" s="18" t="s">
        <v>58</v>
      </c>
      <c r="J189" s="29"/>
      <c r="K189" s="30"/>
      <c r="L189" s="2"/>
      <c r="M189" s="2"/>
      <c r="N189" s="2"/>
    </row>
    <row r="190" ht="12.75" customHeight="1">
      <c r="A190" s="5" t="s">
        <v>31</v>
      </c>
      <c r="B190" s="5">
        <v>31.0</v>
      </c>
      <c r="C190" s="5">
        <v>2012.0</v>
      </c>
      <c r="D190" s="15">
        <f t="shared" si="17"/>
        <v>0.08469945355</v>
      </c>
      <c r="E190" s="21">
        <v>5.0E-4</v>
      </c>
      <c r="F190" s="17">
        <f t="shared" si="18"/>
        <v>0.00004234972678</v>
      </c>
      <c r="J190" s="29" t="s">
        <v>32</v>
      </c>
      <c r="K190" s="30">
        <v>5.0E-4</v>
      </c>
      <c r="L190" s="2"/>
      <c r="M190" s="2"/>
      <c r="N190" s="2"/>
    </row>
    <row r="191" ht="12.75" customHeight="1">
      <c r="A191" s="5" t="s">
        <v>33</v>
      </c>
      <c r="B191" s="5">
        <v>30.0</v>
      </c>
      <c r="C191" s="5">
        <v>2012.0</v>
      </c>
      <c r="D191" s="15">
        <f t="shared" si="17"/>
        <v>0.08196721311</v>
      </c>
      <c r="E191" s="21">
        <v>5.0E-4</v>
      </c>
      <c r="F191" s="17">
        <f t="shared" si="18"/>
        <v>0.00004098360656</v>
      </c>
      <c r="J191" s="29" t="s">
        <v>34</v>
      </c>
      <c r="K191" s="30">
        <v>3.0E-4</v>
      </c>
      <c r="L191" s="2"/>
      <c r="M191" s="2"/>
      <c r="N191" s="2"/>
    </row>
    <row r="192" ht="12.75" customHeight="1">
      <c r="A192" s="5" t="s">
        <v>35</v>
      </c>
      <c r="B192" s="5">
        <v>31.0</v>
      </c>
      <c r="C192" s="5">
        <v>2012.0</v>
      </c>
      <c r="D192" s="15">
        <f t="shared" si="17"/>
        <v>0.08469945355</v>
      </c>
      <c r="E192" s="21">
        <v>3.0E-4</v>
      </c>
      <c r="F192" s="17">
        <f t="shared" si="18"/>
        <v>0.00002540983607</v>
      </c>
      <c r="J192" s="29" t="s">
        <v>36</v>
      </c>
      <c r="K192" s="30">
        <v>2.0E-4</v>
      </c>
      <c r="L192" s="2"/>
      <c r="M192" s="2"/>
      <c r="N192" s="2"/>
    </row>
    <row r="193" ht="12.75" customHeight="1">
      <c r="A193" s="5" t="s">
        <v>37</v>
      </c>
      <c r="B193" s="5">
        <v>30.0</v>
      </c>
      <c r="C193" s="5">
        <v>2012.0</v>
      </c>
      <c r="D193" s="15">
        <f t="shared" si="17"/>
        <v>0.08196721311</v>
      </c>
      <c r="E193" s="21">
        <v>3.0E-4</v>
      </c>
      <c r="F193" s="17">
        <f t="shared" si="18"/>
        <v>0.00002459016393</v>
      </c>
      <c r="J193" s="29" t="s">
        <v>38</v>
      </c>
      <c r="K193" s="30">
        <v>7.0E-4</v>
      </c>
      <c r="L193" s="2"/>
      <c r="M193" s="2"/>
      <c r="N193" s="2"/>
    </row>
    <row r="194" ht="12.75" customHeight="1">
      <c r="A194" s="5" t="s">
        <v>39</v>
      </c>
      <c r="B194" s="5">
        <v>31.0</v>
      </c>
      <c r="C194" s="5">
        <v>2012.0</v>
      </c>
      <c r="D194" s="15">
        <f t="shared" si="17"/>
        <v>0.08469945355</v>
      </c>
      <c r="E194" s="21">
        <v>3.0E-4</v>
      </c>
      <c r="F194" s="17">
        <f t="shared" si="18"/>
        <v>0.00002540983607</v>
      </c>
      <c r="L194" s="2"/>
      <c r="M194" s="2"/>
      <c r="N194" s="2"/>
    </row>
    <row r="195" ht="12.75" customHeight="1">
      <c r="A195" s="5" t="s">
        <v>40</v>
      </c>
      <c r="B195" s="5">
        <v>31.0</v>
      </c>
      <c r="C195" s="5">
        <v>2012.0</v>
      </c>
      <c r="D195" s="15">
        <f t="shared" si="17"/>
        <v>0.08469945355</v>
      </c>
      <c r="E195" s="21">
        <v>2.0E-4</v>
      </c>
      <c r="F195" s="17">
        <f t="shared" si="18"/>
        <v>0.00001693989071</v>
      </c>
      <c r="L195" s="2"/>
      <c r="M195" s="2"/>
      <c r="N195" s="2"/>
    </row>
    <row r="196" ht="12.75" customHeight="1">
      <c r="A196" s="5" t="s">
        <v>41</v>
      </c>
      <c r="B196" s="35">
        <v>29.0</v>
      </c>
      <c r="C196" s="5">
        <v>2012.0</v>
      </c>
      <c r="D196" s="15">
        <f t="shared" si="17"/>
        <v>0.07923497268</v>
      </c>
      <c r="E196" s="21">
        <v>2.0E-4</v>
      </c>
      <c r="F196" s="17">
        <f t="shared" si="18"/>
        <v>0.00001584699454</v>
      </c>
      <c r="L196" s="2"/>
      <c r="M196" s="2"/>
      <c r="N196" s="2"/>
    </row>
    <row r="197" ht="12.75" customHeight="1">
      <c r="A197" s="5" t="s">
        <v>42</v>
      </c>
      <c r="B197" s="5">
        <v>31.0</v>
      </c>
      <c r="C197" s="5">
        <v>2012.0</v>
      </c>
      <c r="D197" s="15">
        <f t="shared" si="17"/>
        <v>0.08469945355</v>
      </c>
      <c r="E197" s="21">
        <v>2.0E-4</v>
      </c>
      <c r="F197" s="17">
        <f t="shared" si="18"/>
        <v>0.00001693989071</v>
      </c>
      <c r="L197" s="2"/>
      <c r="M197" s="2"/>
      <c r="N197" s="2"/>
    </row>
    <row r="198" ht="12.75" customHeight="1">
      <c r="A198" s="5" t="s">
        <v>43</v>
      </c>
      <c r="B198" s="5">
        <v>30.0</v>
      </c>
      <c r="C198" s="5">
        <v>2012.0</v>
      </c>
      <c r="D198" s="15">
        <f t="shared" si="17"/>
        <v>0.08196721311</v>
      </c>
      <c r="E198" s="21">
        <v>7.0E-4</v>
      </c>
      <c r="F198" s="17">
        <f t="shared" si="18"/>
        <v>0.00005737704918</v>
      </c>
      <c r="L198" s="2"/>
      <c r="M198" s="2"/>
      <c r="N198" s="2"/>
    </row>
    <row r="199" ht="12.75" customHeight="1">
      <c r="A199" s="5" t="s">
        <v>44</v>
      </c>
      <c r="B199" s="5">
        <v>31.0</v>
      </c>
      <c r="C199" s="5">
        <v>2012.0</v>
      </c>
      <c r="D199" s="15">
        <f t="shared" si="17"/>
        <v>0.08469945355</v>
      </c>
      <c r="E199" s="21">
        <v>7.0E-4</v>
      </c>
      <c r="F199" s="17">
        <f t="shared" si="18"/>
        <v>0.00005928961749</v>
      </c>
      <c r="L199" s="2"/>
      <c r="M199" s="2"/>
      <c r="N199" s="2"/>
    </row>
    <row r="200" ht="12.75" customHeight="1">
      <c r="A200" s="5" t="s">
        <v>45</v>
      </c>
      <c r="B200" s="5">
        <v>30.0</v>
      </c>
      <c r="C200" s="5">
        <v>2012.0</v>
      </c>
      <c r="D200" s="15">
        <f t="shared" si="17"/>
        <v>0.08196721311</v>
      </c>
      <c r="E200" s="21">
        <v>7.0E-4</v>
      </c>
      <c r="F200" s="17">
        <f t="shared" si="18"/>
        <v>0.00005737704918</v>
      </c>
      <c r="L200" s="2"/>
      <c r="M200" s="2"/>
      <c r="N200" s="2"/>
    </row>
    <row r="201" ht="12.75" customHeight="1">
      <c r="A201" s="26" t="s">
        <v>46</v>
      </c>
      <c r="B201" s="27">
        <f>SUM(B189:B200)</f>
        <v>366</v>
      </c>
      <c r="C201" s="27"/>
      <c r="D201" s="28">
        <f>SUM(D189:D200)</f>
        <v>1</v>
      </c>
      <c r="E201" s="26"/>
      <c r="F201" s="31">
        <f>SUM(F189:F200)</f>
        <v>0.000424863388</v>
      </c>
      <c r="L201" s="2"/>
      <c r="M201" s="2"/>
      <c r="N201" s="2"/>
    </row>
    <row r="202" ht="12.75" customHeight="1">
      <c r="A202" s="9"/>
      <c r="B202" s="9"/>
      <c r="C202" s="9"/>
      <c r="D202" s="9"/>
      <c r="E202" s="9"/>
      <c r="F202" s="9"/>
      <c r="L202" s="2"/>
      <c r="M202" s="2"/>
      <c r="N202" s="2"/>
    </row>
    <row r="203" ht="12.75" customHeight="1">
      <c r="A203" s="5" t="s">
        <v>29</v>
      </c>
      <c r="B203" s="5">
        <v>31.0</v>
      </c>
      <c r="C203" s="5">
        <v>2011.0</v>
      </c>
      <c r="D203" s="15">
        <f t="shared" ref="D203:D214" si="19">+B203/B$215</f>
        <v>0.08493150685</v>
      </c>
      <c r="E203" s="21">
        <v>0.0015</v>
      </c>
      <c r="F203" s="17">
        <f t="shared" ref="F203:F214" si="20">D203*E203</f>
        <v>0.0001273972603</v>
      </c>
      <c r="I203" s="18" t="s">
        <v>59</v>
      </c>
      <c r="J203" s="29"/>
      <c r="K203" s="30"/>
      <c r="L203" s="2"/>
      <c r="M203" s="2"/>
      <c r="N203" s="2"/>
    </row>
    <row r="204" ht="12.75" customHeight="1">
      <c r="A204" s="5" t="s">
        <v>31</v>
      </c>
      <c r="B204" s="5">
        <v>31.0</v>
      </c>
      <c r="C204" s="5">
        <v>2011.0</v>
      </c>
      <c r="D204" s="15">
        <f t="shared" si="19"/>
        <v>0.08493150685</v>
      </c>
      <c r="E204" s="21">
        <v>0.0015</v>
      </c>
      <c r="F204" s="17">
        <f t="shared" si="20"/>
        <v>0.0001273972603</v>
      </c>
      <c r="J204" s="29" t="s">
        <v>32</v>
      </c>
      <c r="K204" s="30">
        <v>0.0015</v>
      </c>
      <c r="L204" s="2"/>
      <c r="M204" s="2"/>
      <c r="N204" s="2"/>
    </row>
    <row r="205" ht="12.75" customHeight="1">
      <c r="A205" s="5" t="s">
        <v>33</v>
      </c>
      <c r="B205" s="5">
        <v>30.0</v>
      </c>
      <c r="C205" s="5">
        <v>2011.0</v>
      </c>
      <c r="D205" s="15">
        <f t="shared" si="19"/>
        <v>0.08219178082</v>
      </c>
      <c r="E205" s="21">
        <v>0.0015</v>
      </c>
      <c r="F205" s="17">
        <f t="shared" si="20"/>
        <v>0.0001232876712</v>
      </c>
      <c r="J205" s="29" t="s">
        <v>34</v>
      </c>
      <c r="K205" s="30">
        <v>0.0015</v>
      </c>
      <c r="L205" s="3"/>
      <c r="M205" s="3"/>
      <c r="N205" s="36"/>
    </row>
    <row r="206" ht="12.75" customHeight="1">
      <c r="A206" s="5" t="s">
        <v>35</v>
      </c>
      <c r="B206" s="5">
        <v>31.0</v>
      </c>
      <c r="C206" s="5">
        <v>2011.0</v>
      </c>
      <c r="D206" s="15">
        <f t="shared" si="19"/>
        <v>0.08493150685</v>
      </c>
      <c r="E206" s="21">
        <v>0.0015</v>
      </c>
      <c r="F206" s="17">
        <f t="shared" si="20"/>
        <v>0.0001273972603</v>
      </c>
      <c r="J206" s="29" t="s">
        <v>36</v>
      </c>
      <c r="K206" s="30">
        <v>0.0014</v>
      </c>
      <c r="L206" s="3"/>
      <c r="M206" s="3"/>
      <c r="N206" s="36"/>
    </row>
    <row r="207" ht="12.75" customHeight="1">
      <c r="A207" s="5" t="s">
        <v>37</v>
      </c>
      <c r="B207" s="5">
        <v>30.0</v>
      </c>
      <c r="C207" s="5">
        <v>2011.0</v>
      </c>
      <c r="D207" s="15">
        <f t="shared" si="19"/>
        <v>0.08219178082</v>
      </c>
      <c r="E207" s="21">
        <v>0.0015</v>
      </c>
      <c r="F207" s="17">
        <f t="shared" si="20"/>
        <v>0.0001232876712</v>
      </c>
      <c r="J207" s="29" t="s">
        <v>38</v>
      </c>
      <c r="K207" s="30">
        <v>0.0013</v>
      </c>
      <c r="L207" s="3"/>
      <c r="M207" s="3"/>
      <c r="N207" s="36"/>
    </row>
    <row r="208" ht="12.75" customHeight="1">
      <c r="A208" s="5" t="s">
        <v>39</v>
      </c>
      <c r="B208" s="5">
        <v>31.0</v>
      </c>
      <c r="C208" s="5">
        <v>2011.0</v>
      </c>
      <c r="D208" s="15">
        <f t="shared" si="19"/>
        <v>0.08493150685</v>
      </c>
      <c r="E208" s="21">
        <v>0.0015</v>
      </c>
      <c r="F208" s="17">
        <f t="shared" si="20"/>
        <v>0.0001273972603</v>
      </c>
      <c r="L208" s="3"/>
      <c r="M208" s="3"/>
      <c r="N208" s="36"/>
    </row>
    <row r="209" ht="12.75" customHeight="1">
      <c r="A209" s="5" t="s">
        <v>40</v>
      </c>
      <c r="B209" s="5">
        <v>31.0</v>
      </c>
      <c r="C209" s="5">
        <v>2011.0</v>
      </c>
      <c r="D209" s="15">
        <f t="shared" si="19"/>
        <v>0.08493150685</v>
      </c>
      <c r="E209" s="21">
        <v>0.0014</v>
      </c>
      <c r="F209" s="17">
        <f t="shared" si="20"/>
        <v>0.0001189041096</v>
      </c>
      <c r="L209" s="3"/>
      <c r="M209" s="3"/>
      <c r="N209" s="36"/>
    </row>
    <row r="210" ht="12.75" customHeight="1">
      <c r="A210" s="5" t="s">
        <v>41</v>
      </c>
      <c r="B210" s="5">
        <v>28.0</v>
      </c>
      <c r="C210" s="5">
        <v>2011.0</v>
      </c>
      <c r="D210" s="15">
        <f t="shared" si="19"/>
        <v>0.07671232877</v>
      </c>
      <c r="E210" s="21">
        <v>0.0014</v>
      </c>
      <c r="F210" s="17">
        <f t="shared" si="20"/>
        <v>0.0001073972603</v>
      </c>
      <c r="L210" s="3"/>
      <c r="M210" s="3"/>
      <c r="N210" s="36"/>
    </row>
    <row r="211" ht="12.75" customHeight="1">
      <c r="A211" s="5" t="s">
        <v>42</v>
      </c>
      <c r="B211" s="5">
        <v>31.0</v>
      </c>
      <c r="C211" s="5">
        <v>2011.0</v>
      </c>
      <c r="D211" s="15">
        <f t="shared" si="19"/>
        <v>0.08493150685</v>
      </c>
      <c r="E211" s="21">
        <v>0.0014</v>
      </c>
      <c r="F211" s="17">
        <f t="shared" si="20"/>
        <v>0.0001189041096</v>
      </c>
      <c r="L211" s="3"/>
      <c r="M211" s="3"/>
      <c r="N211" s="36"/>
    </row>
    <row r="212" ht="12.75" customHeight="1">
      <c r="A212" s="5" t="s">
        <v>43</v>
      </c>
      <c r="B212" s="5">
        <v>30.0</v>
      </c>
      <c r="C212" s="5">
        <v>2011.0</v>
      </c>
      <c r="D212" s="15">
        <f t="shared" si="19"/>
        <v>0.08219178082</v>
      </c>
      <c r="E212" s="21">
        <v>0.0013</v>
      </c>
      <c r="F212" s="17">
        <f t="shared" si="20"/>
        <v>0.0001068493151</v>
      </c>
      <c r="L212" s="3"/>
      <c r="M212" s="3"/>
      <c r="N212" s="36"/>
    </row>
    <row r="213" ht="12.75" customHeight="1">
      <c r="A213" s="5" t="s">
        <v>44</v>
      </c>
      <c r="B213" s="5">
        <v>31.0</v>
      </c>
      <c r="C213" s="5">
        <v>2011.0</v>
      </c>
      <c r="D213" s="15">
        <f t="shared" si="19"/>
        <v>0.08493150685</v>
      </c>
      <c r="E213" s="21">
        <v>0.0013</v>
      </c>
      <c r="F213" s="17">
        <f t="shared" si="20"/>
        <v>0.0001104109589</v>
      </c>
      <c r="L213" s="3"/>
      <c r="M213" s="3"/>
      <c r="N213" s="37"/>
    </row>
    <row r="214" ht="12.75" customHeight="1">
      <c r="A214" s="5" t="s">
        <v>45</v>
      </c>
      <c r="B214" s="5">
        <v>30.0</v>
      </c>
      <c r="C214" s="5">
        <v>2011.0</v>
      </c>
      <c r="D214" s="15">
        <f t="shared" si="19"/>
        <v>0.08219178082</v>
      </c>
      <c r="E214" s="21">
        <v>0.0013</v>
      </c>
      <c r="F214" s="17">
        <f t="shared" si="20"/>
        <v>0.0001068493151</v>
      </c>
      <c r="L214" s="3"/>
      <c r="M214" s="38"/>
      <c r="N214" s="36"/>
    </row>
    <row r="215" ht="12.75" customHeight="1">
      <c r="A215" s="26" t="s">
        <v>46</v>
      </c>
      <c r="B215" s="27">
        <f>SUM(B203:B214)</f>
        <v>365</v>
      </c>
      <c r="C215" s="27"/>
      <c r="D215" s="28">
        <f>SUM(D203:D214)</f>
        <v>1</v>
      </c>
      <c r="E215" s="26"/>
      <c r="F215" s="31">
        <f>SUM(F203:F214)</f>
        <v>0.001425479452</v>
      </c>
      <c r="L215" s="3"/>
      <c r="M215" s="38"/>
      <c r="N215" s="36"/>
    </row>
    <row r="216" ht="12.75" customHeight="1">
      <c r="A216" s="5"/>
      <c r="B216" s="5"/>
      <c r="C216" s="5"/>
      <c r="D216" s="15"/>
      <c r="E216" s="32"/>
      <c r="F216" s="15"/>
      <c r="L216" s="3"/>
      <c r="M216" s="38"/>
      <c r="N216" s="36"/>
    </row>
    <row r="217" ht="12.75" customHeight="1">
      <c r="A217" s="5" t="s">
        <v>29</v>
      </c>
      <c r="B217" s="5">
        <v>31.0</v>
      </c>
      <c r="C217" s="5">
        <v>2010.0</v>
      </c>
      <c r="D217" s="15">
        <f t="shared" ref="D217:D228" si="21">+B217/B$229</f>
        <v>0.08493150685</v>
      </c>
      <c r="E217" s="21">
        <v>0.0018</v>
      </c>
      <c r="F217" s="17">
        <f t="shared" ref="F217:F228" si="22">D217*E217</f>
        <v>0.0001528767123</v>
      </c>
      <c r="I217" s="18" t="s">
        <v>60</v>
      </c>
      <c r="J217" s="29"/>
      <c r="K217" s="30"/>
      <c r="L217" s="3"/>
      <c r="M217" s="38"/>
      <c r="N217" s="36"/>
    </row>
    <row r="218" ht="12.75" customHeight="1">
      <c r="A218" s="5" t="s">
        <v>31</v>
      </c>
      <c r="B218" s="5">
        <v>31.0</v>
      </c>
      <c r="C218" s="5">
        <v>2010.0</v>
      </c>
      <c r="D218" s="15">
        <f t="shared" si="21"/>
        <v>0.08493150685</v>
      </c>
      <c r="E218" s="21">
        <v>0.0018</v>
      </c>
      <c r="F218" s="17">
        <f t="shared" si="22"/>
        <v>0.0001528767123</v>
      </c>
      <c r="J218" s="29" t="s">
        <v>32</v>
      </c>
      <c r="K218" s="30">
        <v>0.0018</v>
      </c>
      <c r="L218" s="3"/>
      <c r="M218" s="3"/>
      <c r="N218" s="36"/>
    </row>
    <row r="219" ht="12.75" customHeight="1">
      <c r="A219" s="5" t="s">
        <v>33</v>
      </c>
      <c r="B219" s="5">
        <v>30.0</v>
      </c>
      <c r="C219" s="5">
        <v>2010.0</v>
      </c>
      <c r="D219" s="15">
        <f t="shared" si="21"/>
        <v>0.08219178082</v>
      </c>
      <c r="E219" s="21">
        <v>0.0018</v>
      </c>
      <c r="F219" s="17">
        <f t="shared" si="22"/>
        <v>0.0001479452055</v>
      </c>
      <c r="J219" s="29" t="s">
        <v>34</v>
      </c>
      <c r="K219" s="30">
        <v>0.0017</v>
      </c>
      <c r="L219" s="3"/>
      <c r="M219" s="3"/>
      <c r="N219" s="36"/>
    </row>
    <row r="220" ht="12.75" customHeight="1">
      <c r="A220" s="5" t="s">
        <v>35</v>
      </c>
      <c r="B220" s="5">
        <v>31.0</v>
      </c>
      <c r="C220" s="5">
        <v>2010.0</v>
      </c>
      <c r="D220" s="15">
        <f t="shared" si="21"/>
        <v>0.08493150685</v>
      </c>
      <c r="E220" s="21">
        <v>0.0017</v>
      </c>
      <c r="F220" s="17">
        <f t="shared" si="22"/>
        <v>0.0001443835616</v>
      </c>
      <c r="J220" s="29" t="s">
        <v>36</v>
      </c>
      <c r="K220" s="30">
        <v>7.0E-4</v>
      </c>
      <c r="L220" s="3"/>
      <c r="M220" s="3"/>
      <c r="N220" s="36"/>
    </row>
    <row r="221" ht="12.75" customHeight="1">
      <c r="A221" s="5" t="s">
        <v>37</v>
      </c>
      <c r="B221" s="5">
        <v>30.0</v>
      </c>
      <c r="C221" s="5">
        <v>2010.0</v>
      </c>
      <c r="D221" s="15">
        <f t="shared" si="21"/>
        <v>0.08219178082</v>
      </c>
      <c r="E221" s="21">
        <v>0.0017</v>
      </c>
      <c r="F221" s="17">
        <f t="shared" si="22"/>
        <v>0.0001397260274</v>
      </c>
      <c r="J221" s="29" t="s">
        <v>38</v>
      </c>
      <c r="K221" s="30">
        <v>0.001</v>
      </c>
      <c r="L221" s="3"/>
      <c r="M221" s="3"/>
      <c r="N221" s="36"/>
    </row>
    <row r="222" ht="12.75" customHeight="1">
      <c r="A222" s="5" t="s">
        <v>39</v>
      </c>
      <c r="B222" s="5">
        <v>31.0</v>
      </c>
      <c r="C222" s="5">
        <v>2010.0</v>
      </c>
      <c r="D222" s="15">
        <f t="shared" si="21"/>
        <v>0.08493150685</v>
      </c>
      <c r="E222" s="21">
        <v>0.0017</v>
      </c>
      <c r="F222" s="17">
        <f t="shared" si="22"/>
        <v>0.0001443835616</v>
      </c>
      <c r="J222" s="29"/>
      <c r="K222" s="30"/>
      <c r="L222" s="3"/>
      <c r="M222" s="3"/>
      <c r="N222" s="36"/>
    </row>
    <row r="223" ht="12.75" customHeight="1">
      <c r="A223" s="5" t="s">
        <v>40</v>
      </c>
      <c r="B223" s="5">
        <v>31.0</v>
      </c>
      <c r="C223" s="5">
        <v>2010.0</v>
      </c>
      <c r="D223" s="15">
        <f t="shared" si="21"/>
        <v>0.08493150685</v>
      </c>
      <c r="E223" s="21">
        <v>7.0E-4</v>
      </c>
      <c r="F223" s="17">
        <f t="shared" si="22"/>
        <v>0.00005945205479</v>
      </c>
      <c r="J223" s="29"/>
      <c r="K223" s="30"/>
      <c r="L223" s="3"/>
      <c r="M223" s="3"/>
      <c r="N223" s="36"/>
    </row>
    <row r="224" ht="12.75" customHeight="1">
      <c r="A224" s="5" t="s">
        <v>41</v>
      </c>
      <c r="B224" s="5">
        <v>28.0</v>
      </c>
      <c r="C224" s="5">
        <v>2010.0</v>
      </c>
      <c r="D224" s="15">
        <f t="shared" si="21"/>
        <v>0.07671232877</v>
      </c>
      <c r="E224" s="21">
        <v>7.0E-4</v>
      </c>
      <c r="F224" s="17">
        <f t="shared" si="22"/>
        <v>0.00005369863014</v>
      </c>
      <c r="J224" s="29"/>
      <c r="K224" s="30"/>
      <c r="L224" s="3"/>
      <c r="M224" s="3"/>
      <c r="N224" s="36"/>
    </row>
    <row r="225" ht="12.75" customHeight="1">
      <c r="A225" s="5" t="s">
        <v>42</v>
      </c>
      <c r="B225" s="5">
        <v>31.0</v>
      </c>
      <c r="C225" s="5">
        <v>2010.0</v>
      </c>
      <c r="D225" s="15">
        <f t="shared" si="21"/>
        <v>0.08493150685</v>
      </c>
      <c r="E225" s="21">
        <v>7.0E-4</v>
      </c>
      <c r="F225" s="17">
        <f t="shared" si="22"/>
        <v>0.00005945205479</v>
      </c>
      <c r="J225" s="29"/>
      <c r="K225" s="30"/>
      <c r="L225" s="3"/>
      <c r="M225" s="3"/>
      <c r="N225" s="36"/>
    </row>
    <row r="226" ht="12.75" customHeight="1">
      <c r="A226" s="5" t="s">
        <v>43</v>
      </c>
      <c r="B226" s="5">
        <v>30.0</v>
      </c>
      <c r="C226" s="5">
        <v>2010.0</v>
      </c>
      <c r="D226" s="15">
        <f t="shared" si="21"/>
        <v>0.08219178082</v>
      </c>
      <c r="E226" s="21">
        <v>0.001</v>
      </c>
      <c r="F226" s="17">
        <f t="shared" si="22"/>
        <v>0.00008219178082</v>
      </c>
      <c r="J226" s="29"/>
      <c r="K226" s="30"/>
      <c r="L226" s="3"/>
      <c r="M226" s="3"/>
      <c r="N226" s="36"/>
    </row>
    <row r="227" ht="12.75" customHeight="1">
      <c r="A227" s="5" t="s">
        <v>44</v>
      </c>
      <c r="B227" s="5">
        <v>31.0</v>
      </c>
      <c r="C227" s="5">
        <v>2010.0</v>
      </c>
      <c r="D227" s="15">
        <f t="shared" si="21"/>
        <v>0.08493150685</v>
      </c>
      <c r="E227" s="21">
        <v>0.001</v>
      </c>
      <c r="F227" s="17">
        <f t="shared" si="22"/>
        <v>0.00008493150685</v>
      </c>
      <c r="J227" s="29"/>
      <c r="K227" s="30"/>
      <c r="L227" s="3"/>
      <c r="M227" s="3"/>
      <c r="N227" s="37"/>
    </row>
    <row r="228" ht="12.75" customHeight="1">
      <c r="A228" s="5" t="s">
        <v>45</v>
      </c>
      <c r="B228" s="5">
        <v>30.0</v>
      </c>
      <c r="C228" s="5">
        <v>2010.0</v>
      </c>
      <c r="D228" s="15">
        <f t="shared" si="21"/>
        <v>0.08219178082</v>
      </c>
      <c r="E228" s="21">
        <v>0.001</v>
      </c>
      <c r="F228" s="17">
        <f t="shared" si="22"/>
        <v>0.00008219178082</v>
      </c>
      <c r="J228" s="29"/>
      <c r="K228" s="30"/>
      <c r="L228" s="3"/>
      <c r="M228" s="38"/>
      <c r="N228" s="36"/>
    </row>
    <row r="229" ht="12.75" customHeight="1">
      <c r="A229" s="26" t="s">
        <v>46</v>
      </c>
      <c r="B229" s="27">
        <f>SUM(B217:B228)</f>
        <v>365</v>
      </c>
      <c r="C229" s="27"/>
      <c r="D229" s="28">
        <f>SUM(D217:D228)</f>
        <v>1</v>
      </c>
      <c r="E229" s="26"/>
      <c r="F229" s="31">
        <f>SUM(F217:F228)</f>
        <v>0.001304109589</v>
      </c>
      <c r="J229" s="29"/>
      <c r="K229" s="30"/>
      <c r="L229" s="3"/>
      <c r="M229" s="38"/>
      <c r="N229" s="36"/>
    </row>
    <row r="230" ht="15.75" customHeight="1">
      <c r="A230" s="9"/>
      <c r="B230" s="9"/>
      <c r="C230" s="9"/>
      <c r="D230" s="9"/>
      <c r="E230" s="9"/>
      <c r="F230" s="9"/>
      <c r="J230" s="29"/>
      <c r="K230" s="30"/>
      <c r="L230" s="3"/>
      <c r="M230" s="38"/>
      <c r="N230" s="36"/>
    </row>
    <row r="231" ht="12.75" customHeight="1">
      <c r="A231" s="5" t="s">
        <v>29</v>
      </c>
      <c r="B231" s="5">
        <v>31.0</v>
      </c>
      <c r="C231" s="5">
        <v>2009.0</v>
      </c>
      <c r="D231" s="15">
        <f t="shared" ref="D231:D242" si="23">+B231/B$243</f>
        <v>0.08493150685</v>
      </c>
      <c r="E231" s="21">
        <v>0.0169</v>
      </c>
      <c r="F231" s="17">
        <f t="shared" ref="F231:F242" si="24">D231*E231</f>
        <v>0.001435342466</v>
      </c>
      <c r="I231" s="18" t="s">
        <v>61</v>
      </c>
      <c r="J231" s="29"/>
      <c r="K231" s="30"/>
      <c r="L231" s="3"/>
      <c r="M231" s="38"/>
      <c r="N231" s="36"/>
    </row>
    <row r="232" ht="12.75" customHeight="1">
      <c r="A232" s="5" t="s">
        <v>31</v>
      </c>
      <c r="B232" s="5">
        <v>31.0</v>
      </c>
      <c r="C232" s="5">
        <v>2009.0</v>
      </c>
      <c r="D232" s="15">
        <f t="shared" si="23"/>
        <v>0.08493150685</v>
      </c>
      <c r="E232" s="21">
        <v>0.0169</v>
      </c>
      <c r="F232" s="17">
        <f t="shared" si="24"/>
        <v>0.001435342466</v>
      </c>
      <c r="J232" s="29" t="s">
        <v>32</v>
      </c>
      <c r="K232" s="30">
        <v>0.0169</v>
      </c>
      <c r="L232" s="3"/>
      <c r="M232" s="3"/>
      <c r="N232" s="36"/>
    </row>
    <row r="233" ht="12.75" customHeight="1">
      <c r="A233" s="5" t="s">
        <v>33</v>
      </c>
      <c r="B233" s="5">
        <v>30.0</v>
      </c>
      <c r="C233" s="5">
        <v>2009.0</v>
      </c>
      <c r="D233" s="15">
        <f t="shared" si="23"/>
        <v>0.08219178082</v>
      </c>
      <c r="E233" s="21">
        <v>0.0169</v>
      </c>
      <c r="F233" s="17">
        <f t="shared" si="24"/>
        <v>0.001389041096</v>
      </c>
      <c r="J233" s="29" t="s">
        <v>34</v>
      </c>
      <c r="K233" s="30">
        <v>0.0164</v>
      </c>
      <c r="L233" s="3"/>
      <c r="M233" s="3"/>
      <c r="N233" s="36"/>
    </row>
    <row r="234" ht="12.75" customHeight="1">
      <c r="A234" s="5" t="s">
        <v>35</v>
      </c>
      <c r="B234" s="5">
        <v>31.0</v>
      </c>
      <c r="C234" s="5">
        <v>2009.0</v>
      </c>
      <c r="D234" s="15">
        <f t="shared" si="23"/>
        <v>0.08493150685</v>
      </c>
      <c r="E234" s="21">
        <v>0.0164</v>
      </c>
      <c r="F234" s="17">
        <f t="shared" si="24"/>
        <v>0.001392876712</v>
      </c>
      <c r="J234" s="29" t="s">
        <v>36</v>
      </c>
      <c r="K234" s="30">
        <v>0.0038</v>
      </c>
      <c r="L234" s="3"/>
      <c r="M234" s="3"/>
      <c r="N234" s="36"/>
    </row>
    <row r="235" ht="12.75" customHeight="1">
      <c r="A235" s="5" t="s">
        <v>37</v>
      </c>
      <c r="B235" s="5">
        <v>30.0</v>
      </c>
      <c r="C235" s="5">
        <v>2009.0</v>
      </c>
      <c r="D235" s="15">
        <f t="shared" si="23"/>
        <v>0.08219178082</v>
      </c>
      <c r="E235" s="21">
        <v>0.0164</v>
      </c>
      <c r="F235" s="17">
        <f t="shared" si="24"/>
        <v>0.001347945205</v>
      </c>
      <c r="J235" s="29" t="s">
        <v>38</v>
      </c>
      <c r="K235" s="30">
        <v>0.0023</v>
      </c>
      <c r="L235" s="3"/>
      <c r="M235" s="3"/>
      <c r="N235" s="36"/>
    </row>
    <row r="236" ht="12.75" customHeight="1">
      <c r="A236" s="5" t="s">
        <v>39</v>
      </c>
      <c r="B236" s="5">
        <v>31.0</v>
      </c>
      <c r="C236" s="5">
        <v>2009.0</v>
      </c>
      <c r="D236" s="15">
        <f t="shared" si="23"/>
        <v>0.08493150685</v>
      </c>
      <c r="E236" s="21">
        <v>0.0164</v>
      </c>
      <c r="F236" s="17">
        <f t="shared" si="24"/>
        <v>0.001392876712</v>
      </c>
      <c r="J236" s="29"/>
      <c r="K236" s="30"/>
      <c r="L236" s="3"/>
      <c r="M236" s="3"/>
      <c r="N236" s="36"/>
    </row>
    <row r="237" ht="12.75" customHeight="1">
      <c r="A237" s="5" t="s">
        <v>40</v>
      </c>
      <c r="B237" s="5">
        <v>31.0</v>
      </c>
      <c r="C237" s="5">
        <v>2009.0</v>
      </c>
      <c r="D237" s="15">
        <f t="shared" si="23"/>
        <v>0.08493150685</v>
      </c>
      <c r="E237" s="21">
        <v>0.0038</v>
      </c>
      <c r="F237" s="17">
        <f t="shared" si="24"/>
        <v>0.000322739726</v>
      </c>
      <c r="J237" s="29"/>
      <c r="K237" s="30"/>
      <c r="L237" s="3"/>
      <c r="M237" s="3"/>
      <c r="N237" s="36"/>
    </row>
    <row r="238" ht="12.75" customHeight="1">
      <c r="A238" s="5" t="s">
        <v>41</v>
      </c>
      <c r="B238" s="5">
        <v>28.0</v>
      </c>
      <c r="C238" s="5">
        <v>2009.0</v>
      </c>
      <c r="D238" s="15">
        <f t="shared" si="23"/>
        <v>0.07671232877</v>
      </c>
      <c r="E238" s="21">
        <v>0.0038</v>
      </c>
      <c r="F238" s="17">
        <f t="shared" si="24"/>
        <v>0.0002915068493</v>
      </c>
      <c r="J238" s="29"/>
      <c r="K238" s="30"/>
      <c r="L238" s="3"/>
      <c r="M238" s="3"/>
      <c r="N238" s="36"/>
    </row>
    <row r="239" ht="12.75" customHeight="1">
      <c r="A239" s="5" t="s">
        <v>42</v>
      </c>
      <c r="B239" s="5">
        <v>31.0</v>
      </c>
      <c r="C239" s="5">
        <v>2009.0</v>
      </c>
      <c r="D239" s="15">
        <f t="shared" si="23"/>
        <v>0.08493150685</v>
      </c>
      <c r="E239" s="21">
        <v>0.0038</v>
      </c>
      <c r="F239" s="17">
        <f t="shared" si="24"/>
        <v>0.000322739726</v>
      </c>
      <c r="J239" s="29"/>
      <c r="K239" s="30"/>
      <c r="L239" s="3"/>
      <c r="M239" s="3"/>
      <c r="N239" s="36"/>
    </row>
    <row r="240" ht="12.75" customHeight="1">
      <c r="A240" s="5" t="s">
        <v>43</v>
      </c>
      <c r="B240" s="5">
        <v>30.0</v>
      </c>
      <c r="C240" s="5">
        <v>2009.0</v>
      </c>
      <c r="D240" s="15">
        <f t="shared" si="23"/>
        <v>0.08219178082</v>
      </c>
      <c r="E240" s="21">
        <v>0.0023</v>
      </c>
      <c r="F240" s="17">
        <f t="shared" si="24"/>
        <v>0.0001890410959</v>
      </c>
      <c r="J240" s="29"/>
      <c r="K240" s="30"/>
      <c r="L240" s="3"/>
      <c r="M240" s="3"/>
      <c r="N240" s="36"/>
    </row>
    <row r="241" ht="12.75" customHeight="1">
      <c r="A241" s="5" t="s">
        <v>44</v>
      </c>
      <c r="B241" s="5">
        <v>31.0</v>
      </c>
      <c r="C241" s="5">
        <v>2009.0</v>
      </c>
      <c r="D241" s="15">
        <f t="shared" si="23"/>
        <v>0.08493150685</v>
      </c>
      <c r="E241" s="21">
        <v>0.0023</v>
      </c>
      <c r="F241" s="17">
        <f t="shared" si="24"/>
        <v>0.0001953424658</v>
      </c>
      <c r="J241" s="29"/>
      <c r="K241" s="30"/>
      <c r="L241" s="3"/>
      <c r="M241" s="3"/>
      <c r="N241" s="37"/>
    </row>
    <row r="242" ht="12.75" customHeight="1">
      <c r="A242" s="5" t="s">
        <v>45</v>
      </c>
      <c r="B242" s="5">
        <v>30.0</v>
      </c>
      <c r="C242" s="5">
        <v>2009.0</v>
      </c>
      <c r="D242" s="15">
        <f t="shared" si="23"/>
        <v>0.08219178082</v>
      </c>
      <c r="E242" s="21">
        <v>0.0023</v>
      </c>
      <c r="F242" s="17">
        <f t="shared" si="24"/>
        <v>0.0001890410959</v>
      </c>
      <c r="J242" s="29"/>
      <c r="K242" s="30"/>
      <c r="L242" s="3"/>
      <c r="M242" s="38"/>
      <c r="N242" s="36"/>
    </row>
    <row r="243" ht="12.75" customHeight="1">
      <c r="A243" s="26" t="s">
        <v>46</v>
      </c>
      <c r="B243" s="27">
        <f>SUM(B231:B242)</f>
        <v>365</v>
      </c>
      <c r="C243" s="27"/>
      <c r="D243" s="28">
        <f>SUM(D231:D242)</f>
        <v>1</v>
      </c>
      <c r="E243" s="26"/>
      <c r="F243" s="31">
        <f>SUM(F231:F242)</f>
        <v>0.009903835616</v>
      </c>
      <c r="J243" s="29"/>
      <c r="K243" s="30"/>
      <c r="L243" s="3"/>
      <c r="M243" s="38"/>
      <c r="N243" s="36"/>
    </row>
    <row r="244" ht="15.75" customHeight="1">
      <c r="A244" s="9"/>
      <c r="B244" s="9"/>
      <c r="C244" s="9"/>
      <c r="D244" s="9"/>
      <c r="E244" s="9"/>
      <c r="F244" s="9"/>
      <c r="J244" s="29"/>
      <c r="K244" s="30"/>
      <c r="L244" s="3"/>
      <c r="M244" s="38"/>
      <c r="N244" s="36"/>
    </row>
    <row r="245" ht="12.75" customHeight="1">
      <c r="A245" s="5" t="s">
        <v>29</v>
      </c>
      <c r="B245" s="5">
        <v>31.0</v>
      </c>
      <c r="C245" s="5">
        <v>2008.0</v>
      </c>
      <c r="D245" s="15">
        <f t="shared" ref="D245:D256" si="25">+B245/B$257</f>
        <v>0.08469945355</v>
      </c>
      <c r="E245" s="21">
        <v>0.0489</v>
      </c>
      <c r="F245" s="17">
        <f t="shared" ref="F245:F256" si="26">D245*E245</f>
        <v>0.004141803279</v>
      </c>
      <c r="I245" s="18" t="s">
        <v>62</v>
      </c>
      <c r="J245" s="29"/>
      <c r="K245" s="30"/>
      <c r="L245" s="3"/>
      <c r="M245" s="38"/>
      <c r="N245" s="36"/>
    </row>
    <row r="246" ht="12.75" customHeight="1">
      <c r="A246" s="5" t="s">
        <v>31</v>
      </c>
      <c r="B246" s="5">
        <v>31.0</v>
      </c>
      <c r="C246" s="5">
        <v>2008.0</v>
      </c>
      <c r="D246" s="15">
        <f t="shared" si="25"/>
        <v>0.08469945355</v>
      </c>
      <c r="E246" s="21">
        <v>0.0489</v>
      </c>
      <c r="F246" s="17">
        <f t="shared" si="26"/>
        <v>0.004141803279</v>
      </c>
      <c r="J246" s="29" t="s">
        <v>32</v>
      </c>
      <c r="K246" s="30">
        <v>0.0489</v>
      </c>
      <c r="L246" s="3"/>
      <c r="M246" s="3"/>
      <c r="N246" s="36"/>
    </row>
    <row r="247" ht="12.75" customHeight="1">
      <c r="A247" s="5" t="s">
        <v>33</v>
      </c>
      <c r="B247" s="5">
        <v>30.0</v>
      </c>
      <c r="C247" s="5">
        <v>2008.0</v>
      </c>
      <c r="D247" s="15">
        <f t="shared" si="25"/>
        <v>0.08196721311</v>
      </c>
      <c r="E247" s="21">
        <v>0.0489</v>
      </c>
      <c r="F247" s="17">
        <f t="shared" si="26"/>
        <v>0.004008196721</v>
      </c>
      <c r="J247" s="29" t="s">
        <v>34</v>
      </c>
      <c r="K247" s="30">
        <v>0.0447</v>
      </c>
      <c r="L247" s="3"/>
      <c r="M247" s="3"/>
      <c r="N247" s="36"/>
    </row>
    <row r="248" ht="12.75" customHeight="1">
      <c r="A248" s="5" t="s">
        <v>35</v>
      </c>
      <c r="B248" s="5">
        <v>31.0</v>
      </c>
      <c r="C248" s="5">
        <v>2008.0</v>
      </c>
      <c r="D248" s="15">
        <f t="shared" si="25"/>
        <v>0.08469945355</v>
      </c>
      <c r="E248" s="21">
        <v>0.0447</v>
      </c>
      <c r="F248" s="17">
        <f t="shared" si="26"/>
        <v>0.003786065574</v>
      </c>
      <c r="J248" s="29" t="s">
        <v>36</v>
      </c>
      <c r="K248" s="30">
        <v>0.0358</v>
      </c>
      <c r="L248" s="3"/>
      <c r="M248" s="3"/>
      <c r="N248" s="36"/>
    </row>
    <row r="249" ht="12.75" customHeight="1">
      <c r="A249" s="5" t="s">
        <v>37</v>
      </c>
      <c r="B249" s="5">
        <v>30.0</v>
      </c>
      <c r="C249" s="5">
        <v>2008.0</v>
      </c>
      <c r="D249" s="15">
        <f t="shared" si="25"/>
        <v>0.08196721311</v>
      </c>
      <c r="E249" s="21">
        <v>0.0447</v>
      </c>
      <c r="F249" s="17">
        <f t="shared" si="26"/>
        <v>0.003663934426</v>
      </c>
      <c r="J249" s="29" t="s">
        <v>38</v>
      </c>
      <c r="K249" s="30">
        <v>0.0216</v>
      </c>
      <c r="L249" s="3"/>
      <c r="M249" s="3"/>
      <c r="N249" s="36"/>
    </row>
    <row r="250" ht="12.75" customHeight="1">
      <c r="A250" s="5" t="s">
        <v>39</v>
      </c>
      <c r="B250" s="5">
        <v>31.0</v>
      </c>
      <c r="C250" s="5">
        <v>2008.0</v>
      </c>
      <c r="D250" s="15">
        <f t="shared" si="25"/>
        <v>0.08469945355</v>
      </c>
      <c r="E250" s="21">
        <v>0.0447</v>
      </c>
      <c r="F250" s="17">
        <f t="shared" si="26"/>
        <v>0.003786065574</v>
      </c>
      <c r="J250" s="29"/>
      <c r="K250" s="30"/>
      <c r="L250" s="3"/>
      <c r="M250" s="3"/>
      <c r="N250" s="36"/>
    </row>
    <row r="251" ht="12.75" customHeight="1">
      <c r="A251" s="5" t="s">
        <v>40</v>
      </c>
      <c r="B251" s="5">
        <v>31.0</v>
      </c>
      <c r="C251" s="5">
        <v>2008.0</v>
      </c>
      <c r="D251" s="15">
        <f t="shared" si="25"/>
        <v>0.08469945355</v>
      </c>
      <c r="E251" s="21">
        <v>0.0358</v>
      </c>
      <c r="F251" s="17">
        <f t="shared" si="26"/>
        <v>0.003032240437</v>
      </c>
      <c r="J251" s="29"/>
      <c r="K251" s="30"/>
      <c r="L251" s="3"/>
      <c r="M251" s="3"/>
      <c r="N251" s="36"/>
    </row>
    <row r="252" ht="12.75" customHeight="1">
      <c r="A252" s="5" t="s">
        <v>41</v>
      </c>
      <c r="B252" s="35">
        <v>29.0</v>
      </c>
      <c r="C252" s="5">
        <v>2008.0</v>
      </c>
      <c r="D252" s="15">
        <f t="shared" si="25"/>
        <v>0.07923497268</v>
      </c>
      <c r="E252" s="21">
        <v>0.0358</v>
      </c>
      <c r="F252" s="17">
        <f t="shared" si="26"/>
        <v>0.002836612022</v>
      </c>
      <c r="J252" s="29"/>
      <c r="K252" s="30"/>
      <c r="L252" s="3"/>
      <c r="M252" s="3"/>
      <c r="N252" s="36"/>
    </row>
    <row r="253" ht="12.75" customHeight="1">
      <c r="A253" s="5" t="s">
        <v>42</v>
      </c>
      <c r="B253" s="5">
        <v>31.0</v>
      </c>
      <c r="C253" s="5">
        <v>2008.0</v>
      </c>
      <c r="D253" s="15">
        <f t="shared" si="25"/>
        <v>0.08469945355</v>
      </c>
      <c r="E253" s="21">
        <v>0.0358</v>
      </c>
      <c r="F253" s="17">
        <f t="shared" si="26"/>
        <v>0.003032240437</v>
      </c>
      <c r="J253" s="29"/>
      <c r="K253" s="30"/>
      <c r="L253" s="3"/>
      <c r="M253" s="3"/>
      <c r="N253" s="36"/>
    </row>
    <row r="254" ht="12.75" customHeight="1">
      <c r="A254" s="5" t="s">
        <v>43</v>
      </c>
      <c r="B254" s="5">
        <v>30.0</v>
      </c>
      <c r="C254" s="5">
        <v>2008.0</v>
      </c>
      <c r="D254" s="15">
        <f t="shared" si="25"/>
        <v>0.08196721311</v>
      </c>
      <c r="E254" s="21">
        <v>0.0216</v>
      </c>
      <c r="F254" s="17">
        <f t="shared" si="26"/>
        <v>0.001770491803</v>
      </c>
      <c r="J254" s="29"/>
      <c r="K254" s="30"/>
      <c r="L254" s="3"/>
      <c r="M254" s="3"/>
      <c r="N254" s="36"/>
    </row>
    <row r="255" ht="12.75" customHeight="1">
      <c r="A255" s="5" t="s">
        <v>44</v>
      </c>
      <c r="B255" s="5">
        <v>31.0</v>
      </c>
      <c r="C255" s="5">
        <v>2008.0</v>
      </c>
      <c r="D255" s="15">
        <f t="shared" si="25"/>
        <v>0.08469945355</v>
      </c>
      <c r="E255" s="21">
        <v>0.0216</v>
      </c>
      <c r="F255" s="17">
        <f t="shared" si="26"/>
        <v>0.001829508197</v>
      </c>
      <c r="J255" s="29"/>
      <c r="K255" s="30"/>
      <c r="L255" s="3"/>
      <c r="M255" s="3"/>
      <c r="N255" s="37"/>
    </row>
    <row r="256" ht="12.75" customHeight="1">
      <c r="A256" s="5" t="s">
        <v>45</v>
      </c>
      <c r="B256" s="5">
        <v>30.0</v>
      </c>
      <c r="C256" s="5">
        <v>2008.0</v>
      </c>
      <c r="D256" s="15">
        <f t="shared" si="25"/>
        <v>0.08196721311</v>
      </c>
      <c r="E256" s="21">
        <v>0.0216</v>
      </c>
      <c r="F256" s="17">
        <f t="shared" si="26"/>
        <v>0.001770491803</v>
      </c>
      <c r="J256" s="29"/>
      <c r="K256" s="30"/>
      <c r="L256" s="3"/>
      <c r="M256" s="38"/>
      <c r="N256" s="36"/>
    </row>
    <row r="257" ht="12.75" customHeight="1">
      <c r="A257" s="26" t="s">
        <v>46</v>
      </c>
      <c r="B257" s="27">
        <f>SUM(B245:B256)</f>
        <v>366</v>
      </c>
      <c r="C257" s="27"/>
      <c r="D257" s="28">
        <f>SUM(D245:D256)</f>
        <v>1</v>
      </c>
      <c r="E257" s="26"/>
      <c r="F257" s="31">
        <f>SUM(F245:F256)</f>
        <v>0.03779945355</v>
      </c>
      <c r="J257" s="29"/>
      <c r="K257" s="30"/>
      <c r="L257" s="3"/>
      <c r="M257" s="38"/>
      <c r="N257" s="36"/>
    </row>
    <row r="258" ht="15.75" customHeight="1">
      <c r="A258" s="9"/>
      <c r="B258" s="9"/>
      <c r="C258" s="9"/>
      <c r="D258" s="9"/>
      <c r="E258" s="9"/>
      <c r="F258" s="9"/>
      <c r="J258" s="29"/>
      <c r="K258" s="30"/>
      <c r="L258" s="3"/>
      <c r="M258" s="38"/>
      <c r="N258" s="36"/>
    </row>
    <row r="259" ht="12.75" customHeight="1">
      <c r="A259" s="5" t="s">
        <v>29</v>
      </c>
      <c r="B259" s="5">
        <v>31.0</v>
      </c>
      <c r="C259" s="5">
        <v>2007.0</v>
      </c>
      <c r="D259" s="15">
        <f t="shared" ref="D259:D270" si="27">+B259/B$271</f>
        <v>0.08493150685</v>
      </c>
      <c r="E259" s="21">
        <v>0.0483</v>
      </c>
      <c r="F259" s="17">
        <f t="shared" ref="F259:F270" si="28">D259*E259</f>
        <v>0.004102191781</v>
      </c>
      <c r="I259" s="18" t="s">
        <v>63</v>
      </c>
      <c r="J259" s="29"/>
      <c r="K259" s="30"/>
      <c r="L259" s="3"/>
      <c r="M259" s="38"/>
      <c r="N259" s="36"/>
    </row>
    <row r="260" ht="12.75" customHeight="1">
      <c r="A260" s="5" t="s">
        <v>31</v>
      </c>
      <c r="B260" s="5">
        <v>31.0</v>
      </c>
      <c r="C260" s="5">
        <v>2007.0</v>
      </c>
      <c r="D260" s="15">
        <f t="shared" si="27"/>
        <v>0.08493150685</v>
      </c>
      <c r="E260" s="21">
        <v>0.0483</v>
      </c>
      <c r="F260" s="17">
        <f t="shared" si="28"/>
        <v>0.004102191781</v>
      </c>
      <c r="J260" s="29" t="s">
        <v>32</v>
      </c>
      <c r="K260" s="30">
        <v>0.0483</v>
      </c>
      <c r="L260" s="3"/>
      <c r="M260" s="3"/>
      <c r="N260" s="36"/>
    </row>
    <row r="261" ht="12.75" customHeight="1">
      <c r="A261" s="5" t="s">
        <v>33</v>
      </c>
      <c r="B261" s="5">
        <v>30.0</v>
      </c>
      <c r="C261" s="5">
        <v>2007.0</v>
      </c>
      <c r="D261" s="15">
        <f t="shared" si="27"/>
        <v>0.08219178082</v>
      </c>
      <c r="E261" s="21">
        <v>0.0483</v>
      </c>
      <c r="F261" s="17">
        <f t="shared" si="28"/>
        <v>0.003969863014</v>
      </c>
      <c r="J261" s="29" t="s">
        <v>34</v>
      </c>
      <c r="K261" s="30">
        <v>0.0505</v>
      </c>
      <c r="L261" s="3"/>
      <c r="M261" s="3"/>
      <c r="N261" s="36"/>
    </row>
    <row r="262" ht="12.75" customHeight="1">
      <c r="A262" s="5" t="s">
        <v>35</v>
      </c>
      <c r="B262" s="5">
        <v>31.0</v>
      </c>
      <c r="C262" s="5">
        <v>2007.0</v>
      </c>
      <c r="D262" s="15">
        <f t="shared" si="27"/>
        <v>0.08493150685</v>
      </c>
      <c r="E262" s="21">
        <v>0.0505</v>
      </c>
      <c r="F262" s="17">
        <f t="shared" si="28"/>
        <v>0.004289041096</v>
      </c>
      <c r="J262" s="29" t="s">
        <v>36</v>
      </c>
      <c r="K262" s="30">
        <v>0.0503</v>
      </c>
      <c r="L262" s="3"/>
      <c r="M262" s="3"/>
      <c r="N262" s="36"/>
    </row>
    <row r="263" ht="12.75" customHeight="1">
      <c r="A263" s="5" t="s">
        <v>37</v>
      </c>
      <c r="B263" s="5">
        <v>30.0</v>
      </c>
      <c r="C263" s="5">
        <v>2007.0</v>
      </c>
      <c r="D263" s="15">
        <f t="shared" si="27"/>
        <v>0.08219178082</v>
      </c>
      <c r="E263" s="21">
        <v>0.0505</v>
      </c>
      <c r="F263" s="17">
        <f t="shared" si="28"/>
        <v>0.004150684932</v>
      </c>
      <c r="J263" s="29" t="s">
        <v>38</v>
      </c>
      <c r="K263" s="30">
        <v>0.0512</v>
      </c>
      <c r="L263" s="3"/>
      <c r="M263" s="3"/>
      <c r="N263" s="36"/>
    </row>
    <row r="264" ht="12.75" customHeight="1">
      <c r="A264" s="5" t="s">
        <v>39</v>
      </c>
      <c r="B264" s="5">
        <v>31.0</v>
      </c>
      <c r="C264" s="5">
        <v>2007.0</v>
      </c>
      <c r="D264" s="15">
        <f t="shared" si="27"/>
        <v>0.08493150685</v>
      </c>
      <c r="E264" s="21">
        <v>0.0505</v>
      </c>
      <c r="F264" s="17">
        <f t="shared" si="28"/>
        <v>0.004289041096</v>
      </c>
      <c r="J264" s="29"/>
      <c r="K264" s="30"/>
      <c r="L264" s="3"/>
      <c r="M264" s="3"/>
      <c r="N264" s="36"/>
    </row>
    <row r="265" ht="12.75" customHeight="1">
      <c r="A265" s="5" t="s">
        <v>40</v>
      </c>
      <c r="B265" s="5">
        <v>31.0</v>
      </c>
      <c r="C265" s="5">
        <v>2007.0</v>
      </c>
      <c r="D265" s="15">
        <f t="shared" si="27"/>
        <v>0.08493150685</v>
      </c>
      <c r="E265" s="21">
        <v>0.0503</v>
      </c>
      <c r="F265" s="17">
        <f t="shared" si="28"/>
        <v>0.004272054795</v>
      </c>
      <c r="J265" s="29"/>
      <c r="K265" s="30"/>
      <c r="L265" s="3"/>
      <c r="M265" s="3"/>
      <c r="N265" s="36"/>
    </row>
    <row r="266" ht="12.75" customHeight="1">
      <c r="A266" s="5" t="s">
        <v>41</v>
      </c>
      <c r="B266" s="5">
        <v>28.0</v>
      </c>
      <c r="C266" s="5">
        <v>2007.0</v>
      </c>
      <c r="D266" s="15">
        <f t="shared" si="27"/>
        <v>0.07671232877</v>
      </c>
      <c r="E266" s="21">
        <v>0.0503</v>
      </c>
      <c r="F266" s="17">
        <f t="shared" si="28"/>
        <v>0.003858630137</v>
      </c>
      <c r="J266" s="29"/>
      <c r="K266" s="30"/>
      <c r="L266" s="3"/>
      <c r="M266" s="3"/>
      <c r="N266" s="36"/>
    </row>
    <row r="267" ht="12.75" customHeight="1">
      <c r="A267" s="5" t="s">
        <v>42</v>
      </c>
      <c r="B267" s="5">
        <v>31.0</v>
      </c>
      <c r="C267" s="5">
        <v>2007.0</v>
      </c>
      <c r="D267" s="15">
        <f t="shared" si="27"/>
        <v>0.08493150685</v>
      </c>
      <c r="E267" s="21">
        <v>0.0503</v>
      </c>
      <c r="F267" s="17">
        <f t="shared" si="28"/>
        <v>0.004272054795</v>
      </c>
      <c r="J267" s="29"/>
      <c r="K267" s="30"/>
      <c r="L267" s="3"/>
      <c r="M267" s="3"/>
      <c r="N267" s="36"/>
    </row>
    <row r="268" ht="12.75" customHeight="1">
      <c r="A268" s="5" t="s">
        <v>43</v>
      </c>
      <c r="B268" s="5">
        <v>30.0</v>
      </c>
      <c r="C268" s="5">
        <v>2007.0</v>
      </c>
      <c r="D268" s="15">
        <f t="shared" si="27"/>
        <v>0.08219178082</v>
      </c>
      <c r="E268" s="21">
        <v>0.0512</v>
      </c>
      <c r="F268" s="17">
        <f t="shared" si="28"/>
        <v>0.004208219178</v>
      </c>
      <c r="J268" s="29"/>
      <c r="K268" s="30"/>
      <c r="L268" s="3"/>
      <c r="M268" s="3"/>
      <c r="N268" s="36"/>
    </row>
    <row r="269" ht="12.75" customHeight="1">
      <c r="A269" s="5" t="s">
        <v>44</v>
      </c>
      <c r="B269" s="5">
        <v>31.0</v>
      </c>
      <c r="C269" s="5">
        <v>2007.0</v>
      </c>
      <c r="D269" s="15">
        <f t="shared" si="27"/>
        <v>0.08493150685</v>
      </c>
      <c r="E269" s="21">
        <v>0.0512</v>
      </c>
      <c r="F269" s="17">
        <f t="shared" si="28"/>
        <v>0.004348493151</v>
      </c>
      <c r="J269" s="29"/>
      <c r="K269" s="30"/>
      <c r="L269" s="3"/>
      <c r="M269" s="3"/>
      <c r="N269" s="37"/>
    </row>
    <row r="270" ht="12.75" customHeight="1">
      <c r="A270" s="5" t="s">
        <v>45</v>
      </c>
      <c r="B270" s="5">
        <v>30.0</v>
      </c>
      <c r="C270" s="5">
        <v>2007.0</v>
      </c>
      <c r="D270" s="15">
        <f t="shared" si="27"/>
        <v>0.08219178082</v>
      </c>
      <c r="E270" s="21">
        <v>0.0512</v>
      </c>
      <c r="F270" s="17">
        <f t="shared" si="28"/>
        <v>0.004208219178</v>
      </c>
      <c r="J270" s="29"/>
      <c r="K270" s="30"/>
      <c r="L270" s="3"/>
      <c r="M270" s="38"/>
      <c r="N270" s="36"/>
    </row>
    <row r="271" ht="12.75" customHeight="1">
      <c r="A271" s="26" t="s">
        <v>46</v>
      </c>
      <c r="B271" s="27">
        <f>SUM(B259:B270)</f>
        <v>365</v>
      </c>
      <c r="C271" s="27"/>
      <c r="D271" s="28">
        <f>SUM(D259:D270)</f>
        <v>1</v>
      </c>
      <c r="E271" s="26"/>
      <c r="F271" s="31">
        <f>SUM(F259:F270)</f>
        <v>0.05007068493</v>
      </c>
      <c r="J271" s="29"/>
      <c r="K271" s="30"/>
      <c r="L271" s="3"/>
      <c r="M271" s="38"/>
      <c r="N271" s="36"/>
    </row>
    <row r="272" ht="15.75" customHeight="1">
      <c r="A272" s="9"/>
      <c r="B272" s="9"/>
      <c r="C272" s="9"/>
      <c r="D272" s="9"/>
      <c r="E272" s="9"/>
      <c r="F272" s="9"/>
      <c r="J272" s="29"/>
      <c r="K272" s="30"/>
      <c r="L272" s="3"/>
      <c r="M272" s="38"/>
      <c r="N272" s="36"/>
    </row>
    <row r="273" ht="12.75" customHeight="1">
      <c r="A273" s="5" t="s">
        <v>29</v>
      </c>
      <c r="B273" s="5">
        <v>31.0</v>
      </c>
      <c r="C273" s="5">
        <v>2006.0</v>
      </c>
      <c r="D273" s="15">
        <f t="shared" ref="D273:D284" si="29">+B273/B$285</f>
        <v>0.08493150685</v>
      </c>
      <c r="E273" s="21">
        <v>0.0294</v>
      </c>
      <c r="F273" s="17">
        <f t="shared" ref="F273:F284" si="30">D273*E273</f>
        <v>0.002496986301</v>
      </c>
      <c r="I273" s="18" t="s">
        <v>64</v>
      </c>
      <c r="J273" s="29"/>
      <c r="K273" s="30"/>
      <c r="L273" s="3"/>
      <c r="M273" s="38"/>
      <c r="N273" s="36"/>
    </row>
    <row r="274" ht="12.75" customHeight="1">
      <c r="A274" s="5" t="s">
        <v>31</v>
      </c>
      <c r="B274" s="5">
        <v>31.0</v>
      </c>
      <c r="C274" s="5">
        <v>2006.0</v>
      </c>
      <c r="D274" s="15">
        <f t="shared" si="29"/>
        <v>0.08493150685</v>
      </c>
      <c r="E274" s="21">
        <v>0.0294</v>
      </c>
      <c r="F274" s="17">
        <f t="shared" si="30"/>
        <v>0.002496986301</v>
      </c>
      <c r="J274" s="29" t="s">
        <v>32</v>
      </c>
      <c r="K274" s="30">
        <v>0.0294</v>
      </c>
      <c r="L274" s="3"/>
      <c r="M274" s="3"/>
      <c r="N274" s="36"/>
    </row>
    <row r="275" ht="12.75" customHeight="1">
      <c r="A275" s="5" t="s">
        <v>33</v>
      </c>
      <c r="B275" s="5">
        <v>30.0</v>
      </c>
      <c r="C275" s="5">
        <v>2006.0</v>
      </c>
      <c r="D275" s="15">
        <f t="shared" si="29"/>
        <v>0.08219178082</v>
      </c>
      <c r="E275" s="21">
        <v>0.0294</v>
      </c>
      <c r="F275" s="17">
        <f t="shared" si="30"/>
        <v>0.002416438356</v>
      </c>
      <c r="J275" s="29" t="s">
        <v>34</v>
      </c>
      <c r="K275" s="30">
        <v>0.0345</v>
      </c>
      <c r="L275" s="3"/>
      <c r="M275" s="3"/>
      <c r="N275" s="36"/>
    </row>
    <row r="276" ht="12.75" customHeight="1">
      <c r="A276" s="5" t="s">
        <v>35</v>
      </c>
      <c r="B276" s="5">
        <v>31.0</v>
      </c>
      <c r="C276" s="5">
        <v>2006.0</v>
      </c>
      <c r="D276" s="15">
        <f t="shared" si="29"/>
        <v>0.08493150685</v>
      </c>
      <c r="E276" s="21">
        <v>0.0345</v>
      </c>
      <c r="F276" s="17">
        <f t="shared" si="30"/>
        <v>0.002930136986</v>
      </c>
      <c r="J276" s="29" t="s">
        <v>36</v>
      </c>
      <c r="K276" s="30">
        <v>0.0393</v>
      </c>
      <c r="L276" s="3"/>
      <c r="M276" s="3"/>
      <c r="N276" s="36"/>
    </row>
    <row r="277" ht="12.75" customHeight="1">
      <c r="A277" s="5" t="s">
        <v>37</v>
      </c>
      <c r="B277" s="5">
        <v>30.0</v>
      </c>
      <c r="C277" s="5">
        <v>2006.0</v>
      </c>
      <c r="D277" s="15">
        <f t="shared" si="29"/>
        <v>0.08219178082</v>
      </c>
      <c r="E277" s="21">
        <v>0.0345</v>
      </c>
      <c r="F277" s="17">
        <f t="shared" si="30"/>
        <v>0.002835616438</v>
      </c>
      <c r="J277" s="29" t="s">
        <v>38</v>
      </c>
      <c r="K277" s="30">
        <v>0.0451</v>
      </c>
      <c r="L277" s="3"/>
      <c r="M277" s="3"/>
      <c r="N277" s="36"/>
    </row>
    <row r="278" ht="12.75" customHeight="1">
      <c r="A278" s="5" t="s">
        <v>39</v>
      </c>
      <c r="B278" s="5">
        <v>31.0</v>
      </c>
      <c r="C278" s="5">
        <v>2006.0</v>
      </c>
      <c r="D278" s="15">
        <f t="shared" si="29"/>
        <v>0.08493150685</v>
      </c>
      <c r="E278" s="21">
        <v>0.0345</v>
      </c>
      <c r="F278" s="17">
        <f t="shared" si="30"/>
        <v>0.002930136986</v>
      </c>
      <c r="J278" s="29"/>
      <c r="K278" s="30"/>
      <c r="L278" s="3"/>
      <c r="M278" s="3"/>
      <c r="N278" s="36"/>
    </row>
    <row r="279" ht="12.75" customHeight="1">
      <c r="A279" s="5" t="s">
        <v>40</v>
      </c>
      <c r="B279" s="5">
        <v>31.0</v>
      </c>
      <c r="C279" s="5">
        <v>2006.0</v>
      </c>
      <c r="D279" s="15">
        <f t="shared" si="29"/>
        <v>0.08493150685</v>
      </c>
      <c r="E279" s="21">
        <v>0.0393</v>
      </c>
      <c r="F279" s="17">
        <f t="shared" si="30"/>
        <v>0.003337808219</v>
      </c>
      <c r="J279" s="29"/>
      <c r="K279" s="30"/>
      <c r="L279" s="3"/>
      <c r="M279" s="3"/>
      <c r="N279" s="36"/>
    </row>
    <row r="280" ht="12.75" customHeight="1">
      <c r="A280" s="5" t="s">
        <v>41</v>
      </c>
      <c r="B280" s="5">
        <v>28.0</v>
      </c>
      <c r="C280" s="5">
        <v>2006.0</v>
      </c>
      <c r="D280" s="15">
        <f t="shared" si="29"/>
        <v>0.07671232877</v>
      </c>
      <c r="E280" s="21">
        <v>0.0393</v>
      </c>
      <c r="F280" s="17">
        <f t="shared" si="30"/>
        <v>0.003014794521</v>
      </c>
      <c r="J280" s="29"/>
      <c r="K280" s="30"/>
      <c r="L280" s="3"/>
      <c r="M280" s="3"/>
      <c r="N280" s="36"/>
    </row>
    <row r="281" ht="12.75" customHeight="1">
      <c r="A281" s="5" t="s">
        <v>42</v>
      </c>
      <c r="B281" s="5">
        <v>31.0</v>
      </c>
      <c r="C281" s="5">
        <v>2006.0</v>
      </c>
      <c r="D281" s="15">
        <f t="shared" si="29"/>
        <v>0.08493150685</v>
      </c>
      <c r="E281" s="21">
        <v>0.0393</v>
      </c>
      <c r="F281" s="17">
        <f t="shared" si="30"/>
        <v>0.003337808219</v>
      </c>
      <c r="J281" s="29"/>
      <c r="K281" s="30"/>
      <c r="L281" s="3"/>
      <c r="M281" s="3"/>
      <c r="N281" s="36"/>
    </row>
    <row r="282" ht="12.75" customHeight="1">
      <c r="A282" s="5" t="s">
        <v>43</v>
      </c>
      <c r="B282" s="5">
        <v>30.0</v>
      </c>
      <c r="C282" s="5">
        <v>2006.0</v>
      </c>
      <c r="D282" s="15">
        <f t="shared" si="29"/>
        <v>0.08219178082</v>
      </c>
      <c r="E282" s="21">
        <v>0.0451</v>
      </c>
      <c r="F282" s="17">
        <f t="shared" si="30"/>
        <v>0.003706849315</v>
      </c>
      <c r="J282" s="29"/>
      <c r="K282" s="30"/>
      <c r="L282" s="3"/>
      <c r="M282" s="3"/>
      <c r="N282" s="36"/>
    </row>
    <row r="283" ht="12.75" customHeight="1">
      <c r="A283" s="5" t="s">
        <v>44</v>
      </c>
      <c r="B283" s="5">
        <v>31.0</v>
      </c>
      <c r="C283" s="5">
        <v>2006.0</v>
      </c>
      <c r="D283" s="15">
        <f t="shared" si="29"/>
        <v>0.08493150685</v>
      </c>
      <c r="E283" s="21">
        <v>0.0451</v>
      </c>
      <c r="F283" s="17">
        <f t="shared" si="30"/>
        <v>0.003830410959</v>
      </c>
      <c r="J283" s="29"/>
      <c r="K283" s="30"/>
      <c r="L283" s="3"/>
      <c r="M283" s="3"/>
      <c r="N283" s="37"/>
    </row>
    <row r="284" ht="12.75" customHeight="1">
      <c r="A284" s="5" t="s">
        <v>45</v>
      </c>
      <c r="B284" s="5">
        <v>30.0</v>
      </c>
      <c r="C284" s="5">
        <v>2006.0</v>
      </c>
      <c r="D284" s="15">
        <f t="shared" si="29"/>
        <v>0.08219178082</v>
      </c>
      <c r="E284" s="21">
        <v>0.0451</v>
      </c>
      <c r="F284" s="17">
        <f t="shared" si="30"/>
        <v>0.003706849315</v>
      </c>
      <c r="J284" s="29"/>
      <c r="K284" s="30"/>
      <c r="L284" s="3"/>
      <c r="M284" s="38"/>
      <c r="N284" s="36"/>
    </row>
    <row r="285" ht="12.75" customHeight="1">
      <c r="A285" s="26" t="s">
        <v>46</v>
      </c>
      <c r="B285" s="27">
        <f>SUM(B273:B284)</f>
        <v>365</v>
      </c>
      <c r="C285" s="27"/>
      <c r="D285" s="28">
        <f>SUM(D273:D284)</f>
        <v>1</v>
      </c>
      <c r="E285" s="26"/>
      <c r="F285" s="31">
        <f>SUM(F273:F284)</f>
        <v>0.03704082192</v>
      </c>
      <c r="J285" s="29"/>
      <c r="K285" s="30"/>
      <c r="L285" s="3"/>
      <c r="M285" s="38"/>
      <c r="N285" s="36"/>
    </row>
    <row r="286" ht="15.75" customHeight="1">
      <c r="A286" s="9"/>
      <c r="B286" s="9"/>
      <c r="C286" s="9"/>
      <c r="D286" s="9"/>
      <c r="E286" s="9"/>
      <c r="F286" s="9"/>
      <c r="J286" s="29"/>
      <c r="K286" s="30"/>
      <c r="L286" s="3"/>
      <c r="M286" s="38"/>
      <c r="N286" s="36"/>
    </row>
    <row r="287" ht="12.75" customHeight="1">
      <c r="A287" s="5" t="s">
        <v>29</v>
      </c>
      <c r="B287" s="5">
        <v>31.0</v>
      </c>
      <c r="C287" s="5">
        <v>2005.0</v>
      </c>
      <c r="D287" s="15">
        <f t="shared" ref="D287:D298" si="31">+B287/B$299</f>
        <v>0.08493150685</v>
      </c>
      <c r="E287" s="21">
        <v>0.011</v>
      </c>
      <c r="F287" s="17">
        <f t="shared" ref="F287:F298" si="32">D287*E287</f>
        <v>0.0009342465753</v>
      </c>
      <c r="I287" s="18" t="s">
        <v>65</v>
      </c>
      <c r="J287" s="29"/>
      <c r="K287" s="30"/>
      <c r="L287" s="3"/>
      <c r="M287" s="38"/>
      <c r="N287" s="36"/>
    </row>
    <row r="288" ht="12.75" customHeight="1">
      <c r="A288" s="5" t="s">
        <v>31</v>
      </c>
      <c r="B288" s="5">
        <v>31.0</v>
      </c>
      <c r="C288" s="5">
        <v>2005.0</v>
      </c>
      <c r="D288" s="15">
        <f t="shared" si="31"/>
        <v>0.08493150685</v>
      </c>
      <c r="E288" s="21">
        <v>0.011</v>
      </c>
      <c r="F288" s="17">
        <f t="shared" si="32"/>
        <v>0.0009342465753</v>
      </c>
      <c r="J288" s="29" t="s">
        <v>32</v>
      </c>
      <c r="K288" s="30">
        <v>0.011</v>
      </c>
      <c r="L288" s="3"/>
      <c r="M288" s="38"/>
      <c r="N288" s="36"/>
    </row>
    <row r="289" ht="12.75" customHeight="1">
      <c r="A289" s="5" t="s">
        <v>33</v>
      </c>
      <c r="B289" s="5">
        <v>30.0</v>
      </c>
      <c r="C289" s="5">
        <v>2005.0</v>
      </c>
      <c r="D289" s="15">
        <f t="shared" si="31"/>
        <v>0.08219178082</v>
      </c>
      <c r="E289" s="21">
        <v>0.011</v>
      </c>
      <c r="F289" s="17">
        <f t="shared" si="32"/>
        <v>0.000904109589</v>
      </c>
      <c r="J289" s="29" t="s">
        <v>34</v>
      </c>
      <c r="K289" s="30">
        <v>0.0153</v>
      </c>
      <c r="L289" s="3"/>
      <c r="M289" s="3"/>
      <c r="N289" s="36"/>
    </row>
    <row r="290" ht="12.75" customHeight="1">
      <c r="A290" s="5" t="s">
        <v>35</v>
      </c>
      <c r="B290" s="5">
        <v>31.0</v>
      </c>
      <c r="C290" s="5">
        <v>2005.0</v>
      </c>
      <c r="D290" s="15">
        <f t="shared" si="31"/>
        <v>0.08493150685</v>
      </c>
      <c r="E290" s="21">
        <v>0.0153</v>
      </c>
      <c r="F290" s="17">
        <f t="shared" si="32"/>
        <v>0.001299452055</v>
      </c>
      <c r="J290" s="29" t="s">
        <v>36</v>
      </c>
      <c r="K290" s="30">
        <v>0.0205</v>
      </c>
      <c r="L290" s="3"/>
      <c r="M290" s="3"/>
      <c r="N290" s="36"/>
    </row>
    <row r="291" ht="12.75" customHeight="1">
      <c r="A291" s="5" t="s">
        <v>37</v>
      </c>
      <c r="B291" s="5">
        <v>30.0</v>
      </c>
      <c r="C291" s="5">
        <v>2005.0</v>
      </c>
      <c r="D291" s="15">
        <f t="shared" si="31"/>
        <v>0.08219178082</v>
      </c>
      <c r="E291" s="21">
        <v>0.0153</v>
      </c>
      <c r="F291" s="17">
        <f t="shared" si="32"/>
        <v>0.001257534247</v>
      </c>
      <c r="J291" s="29" t="s">
        <v>38</v>
      </c>
      <c r="K291" s="30">
        <v>0.0262</v>
      </c>
      <c r="L291" s="3"/>
      <c r="M291" s="3"/>
      <c r="N291" s="36"/>
    </row>
    <row r="292" ht="12.75" customHeight="1">
      <c r="A292" s="5" t="s">
        <v>39</v>
      </c>
      <c r="B292" s="5">
        <v>31.0</v>
      </c>
      <c r="C292" s="5">
        <v>2005.0</v>
      </c>
      <c r="D292" s="15">
        <f t="shared" si="31"/>
        <v>0.08493150685</v>
      </c>
      <c r="E292" s="21">
        <v>0.0153</v>
      </c>
      <c r="F292" s="17">
        <f t="shared" si="32"/>
        <v>0.001299452055</v>
      </c>
      <c r="J292" s="29"/>
      <c r="K292" s="30"/>
      <c r="L292" s="3"/>
      <c r="M292" s="3"/>
      <c r="N292" s="36"/>
    </row>
    <row r="293" ht="12.75" customHeight="1">
      <c r="A293" s="5" t="s">
        <v>40</v>
      </c>
      <c r="B293" s="5">
        <v>31.0</v>
      </c>
      <c r="C293" s="5">
        <v>2005.0</v>
      </c>
      <c r="D293" s="15">
        <f t="shared" si="31"/>
        <v>0.08493150685</v>
      </c>
      <c r="E293" s="21">
        <v>0.0205</v>
      </c>
      <c r="F293" s="17">
        <f t="shared" si="32"/>
        <v>0.00174109589</v>
      </c>
      <c r="J293" s="29"/>
      <c r="K293" s="30"/>
      <c r="L293" s="3"/>
      <c r="M293" s="3"/>
      <c r="N293" s="36"/>
    </row>
    <row r="294" ht="12.75" customHeight="1">
      <c r="A294" s="5" t="s">
        <v>41</v>
      </c>
      <c r="B294" s="5">
        <v>28.0</v>
      </c>
      <c r="C294" s="5">
        <v>2005.0</v>
      </c>
      <c r="D294" s="15">
        <f t="shared" si="31"/>
        <v>0.07671232877</v>
      </c>
      <c r="E294" s="21">
        <v>0.0205</v>
      </c>
      <c r="F294" s="17">
        <f t="shared" si="32"/>
        <v>0.00157260274</v>
      </c>
      <c r="J294" s="29"/>
      <c r="K294" s="30"/>
      <c r="L294" s="3"/>
      <c r="M294" s="3"/>
      <c r="N294" s="36"/>
    </row>
    <row r="295" ht="12.75" customHeight="1">
      <c r="A295" s="5" t="s">
        <v>42</v>
      </c>
      <c r="B295" s="5">
        <v>31.0</v>
      </c>
      <c r="C295" s="5">
        <v>2005.0</v>
      </c>
      <c r="D295" s="15">
        <f t="shared" si="31"/>
        <v>0.08493150685</v>
      </c>
      <c r="E295" s="21">
        <v>0.0205</v>
      </c>
      <c r="F295" s="17">
        <f t="shared" si="32"/>
        <v>0.00174109589</v>
      </c>
      <c r="J295" s="29"/>
      <c r="K295" s="30"/>
      <c r="L295" s="3"/>
      <c r="M295" s="3"/>
      <c r="N295" s="36"/>
    </row>
    <row r="296" ht="12.75" customHeight="1">
      <c r="A296" s="5" t="s">
        <v>43</v>
      </c>
      <c r="B296" s="5">
        <v>30.0</v>
      </c>
      <c r="C296" s="5">
        <v>2005.0</v>
      </c>
      <c r="D296" s="15">
        <f t="shared" si="31"/>
        <v>0.08219178082</v>
      </c>
      <c r="E296" s="21">
        <v>0.0262</v>
      </c>
      <c r="F296" s="17">
        <f t="shared" si="32"/>
        <v>0.002153424658</v>
      </c>
      <c r="J296" s="29"/>
      <c r="K296" s="30"/>
      <c r="L296" s="3"/>
      <c r="M296" s="3"/>
      <c r="N296" s="36"/>
    </row>
    <row r="297" ht="12.75" customHeight="1">
      <c r="A297" s="5" t="s">
        <v>44</v>
      </c>
      <c r="B297" s="5">
        <v>31.0</v>
      </c>
      <c r="C297" s="5">
        <v>2005.0</v>
      </c>
      <c r="D297" s="15">
        <f t="shared" si="31"/>
        <v>0.08493150685</v>
      </c>
      <c r="E297" s="21">
        <v>0.0262</v>
      </c>
      <c r="F297" s="17">
        <f t="shared" si="32"/>
        <v>0.002225205479</v>
      </c>
      <c r="J297" s="29"/>
      <c r="K297" s="30"/>
      <c r="L297" s="3"/>
      <c r="M297" s="38"/>
      <c r="N297" s="36"/>
    </row>
    <row r="298" ht="12.75" customHeight="1">
      <c r="A298" s="5" t="s">
        <v>45</v>
      </c>
      <c r="B298" s="5">
        <v>30.0</v>
      </c>
      <c r="C298" s="5">
        <v>2005.0</v>
      </c>
      <c r="D298" s="15">
        <f t="shared" si="31"/>
        <v>0.08219178082</v>
      </c>
      <c r="E298" s="21">
        <v>0.0262</v>
      </c>
      <c r="F298" s="17">
        <f t="shared" si="32"/>
        <v>0.002153424658</v>
      </c>
      <c r="J298" s="29"/>
      <c r="K298" s="30"/>
      <c r="L298" s="3"/>
      <c r="M298" s="3"/>
      <c r="N298" s="3"/>
    </row>
    <row r="299" ht="12.75" customHeight="1">
      <c r="A299" s="26" t="s">
        <v>46</v>
      </c>
      <c r="B299" s="27">
        <f>SUM(B287:B298)</f>
        <v>365</v>
      </c>
      <c r="C299" s="27"/>
      <c r="D299" s="28">
        <f>SUM(D287:D298)</f>
        <v>1</v>
      </c>
      <c r="E299" s="26"/>
      <c r="F299" s="31">
        <f>SUM(F287:F298)</f>
        <v>0.01821589041</v>
      </c>
      <c r="J299" s="29"/>
      <c r="K299" s="30"/>
      <c r="L299" s="3"/>
      <c r="M299" s="38"/>
      <c r="N299" s="36"/>
    </row>
    <row r="300" ht="12.75" customHeight="1">
      <c r="A300" s="5"/>
      <c r="B300" s="5"/>
      <c r="C300" s="5"/>
      <c r="D300" s="15"/>
      <c r="E300" s="5"/>
      <c r="F300" s="15"/>
      <c r="J300" s="29"/>
      <c r="K300" s="30"/>
      <c r="L300" s="3"/>
      <c r="M300" s="38"/>
      <c r="N300" s="36"/>
    </row>
    <row r="301" ht="12.75" customHeight="1">
      <c r="A301" s="5" t="s">
        <v>29</v>
      </c>
      <c r="B301" s="5">
        <v>31.0</v>
      </c>
      <c r="C301" s="5">
        <v>2004.0</v>
      </c>
      <c r="D301" s="15">
        <f t="shared" ref="D301:D312" si="33">+B301/B$313</f>
        <v>0.08469945355</v>
      </c>
      <c r="E301" s="21">
        <v>0.0107</v>
      </c>
      <c r="F301" s="17">
        <f t="shared" ref="F301:F312" si="34">D301*E301</f>
        <v>0.000906284153</v>
      </c>
      <c r="I301" s="18" t="s">
        <v>66</v>
      </c>
      <c r="J301" s="29"/>
      <c r="K301" s="30"/>
      <c r="L301" s="3"/>
      <c r="M301" s="38"/>
      <c r="N301" s="36"/>
    </row>
    <row r="302" ht="12.75" customHeight="1">
      <c r="A302" s="5" t="s">
        <v>31</v>
      </c>
      <c r="B302" s="5">
        <v>31.0</v>
      </c>
      <c r="C302" s="5">
        <v>2004.0</v>
      </c>
      <c r="D302" s="15">
        <f t="shared" si="33"/>
        <v>0.08469945355</v>
      </c>
      <c r="E302" s="21">
        <v>0.0107</v>
      </c>
      <c r="F302" s="17">
        <f t="shared" si="34"/>
        <v>0.000906284153</v>
      </c>
      <c r="J302" s="29" t="s">
        <v>32</v>
      </c>
      <c r="K302" s="30">
        <v>0.0107</v>
      </c>
      <c r="L302" s="3"/>
      <c r="M302" s="38"/>
      <c r="N302" s="36"/>
    </row>
    <row r="303" ht="12.75" customHeight="1">
      <c r="A303" s="5" t="s">
        <v>33</v>
      </c>
      <c r="B303" s="5">
        <v>30.0</v>
      </c>
      <c r="C303" s="5">
        <v>2004.0</v>
      </c>
      <c r="D303" s="15">
        <f t="shared" si="33"/>
        <v>0.08196721311</v>
      </c>
      <c r="E303" s="21">
        <v>0.0107</v>
      </c>
      <c r="F303" s="17">
        <f t="shared" si="34"/>
        <v>0.0008770491803</v>
      </c>
      <c r="J303" s="29" t="s">
        <v>34</v>
      </c>
      <c r="K303" s="30">
        <v>0.0095</v>
      </c>
      <c r="L303" s="3"/>
      <c r="M303" s="3"/>
      <c r="N303" s="3"/>
    </row>
    <row r="304" ht="12.75" customHeight="1">
      <c r="A304" s="5" t="s">
        <v>35</v>
      </c>
      <c r="B304" s="5">
        <v>31.0</v>
      </c>
      <c r="C304" s="5">
        <v>2004.0</v>
      </c>
      <c r="D304" s="15">
        <f t="shared" si="33"/>
        <v>0.08469945355</v>
      </c>
      <c r="E304" s="21">
        <v>0.0095</v>
      </c>
      <c r="F304" s="17">
        <f t="shared" si="34"/>
        <v>0.0008046448087</v>
      </c>
      <c r="J304" s="29" t="s">
        <v>36</v>
      </c>
      <c r="K304" s="30">
        <v>0.0093</v>
      </c>
      <c r="L304" s="3"/>
      <c r="M304" s="38"/>
      <c r="N304" s="36"/>
    </row>
    <row r="305" ht="12.75" customHeight="1">
      <c r="A305" s="5" t="s">
        <v>37</v>
      </c>
      <c r="B305" s="5">
        <v>30.0</v>
      </c>
      <c r="C305" s="5">
        <v>2004.0</v>
      </c>
      <c r="D305" s="15">
        <f t="shared" si="33"/>
        <v>0.08196721311</v>
      </c>
      <c r="E305" s="21">
        <v>0.0095</v>
      </c>
      <c r="F305" s="17">
        <f t="shared" si="34"/>
        <v>0.0007786885246</v>
      </c>
      <c r="J305" s="29" t="s">
        <v>38</v>
      </c>
      <c r="K305" s="30">
        <v>0.0093</v>
      </c>
      <c r="L305" s="3"/>
      <c r="M305" s="38"/>
      <c r="N305" s="36"/>
    </row>
    <row r="306" ht="12.75" customHeight="1">
      <c r="A306" s="5" t="s">
        <v>39</v>
      </c>
      <c r="B306" s="5">
        <v>31.0</v>
      </c>
      <c r="C306" s="5">
        <v>2004.0</v>
      </c>
      <c r="D306" s="15">
        <f t="shared" si="33"/>
        <v>0.08469945355</v>
      </c>
      <c r="E306" s="21">
        <v>0.0095</v>
      </c>
      <c r="F306" s="17">
        <f t="shared" si="34"/>
        <v>0.0008046448087</v>
      </c>
      <c r="J306" s="29"/>
      <c r="K306" s="30"/>
      <c r="L306" s="3"/>
      <c r="M306" s="38"/>
      <c r="N306" s="36"/>
    </row>
    <row r="307" ht="12.75" customHeight="1">
      <c r="A307" s="5" t="s">
        <v>40</v>
      </c>
      <c r="B307" s="5">
        <v>31.0</v>
      </c>
      <c r="C307" s="5">
        <v>2004.0</v>
      </c>
      <c r="D307" s="15">
        <f t="shared" si="33"/>
        <v>0.08469945355</v>
      </c>
      <c r="E307" s="21">
        <v>0.0093</v>
      </c>
      <c r="F307" s="17">
        <f t="shared" si="34"/>
        <v>0.000787704918</v>
      </c>
      <c r="J307" s="29"/>
      <c r="K307" s="30"/>
      <c r="L307" s="3"/>
      <c r="M307" s="38"/>
      <c r="N307" s="36"/>
    </row>
    <row r="308" ht="12.75" customHeight="1">
      <c r="A308" s="5" t="s">
        <v>41</v>
      </c>
      <c r="B308" s="35">
        <v>29.0</v>
      </c>
      <c r="C308" s="5">
        <v>2004.0</v>
      </c>
      <c r="D308" s="15">
        <f t="shared" si="33"/>
        <v>0.07923497268</v>
      </c>
      <c r="E308" s="21">
        <v>0.0093</v>
      </c>
      <c r="F308" s="17">
        <f t="shared" si="34"/>
        <v>0.0007368852459</v>
      </c>
      <c r="J308" s="29"/>
      <c r="K308" s="30"/>
      <c r="L308" s="3"/>
      <c r="M308" s="3"/>
      <c r="N308" s="3"/>
    </row>
    <row r="309" ht="12.75" customHeight="1">
      <c r="A309" s="5" t="s">
        <v>42</v>
      </c>
      <c r="B309" s="5">
        <v>31.0</v>
      </c>
      <c r="C309" s="5">
        <v>2004.0</v>
      </c>
      <c r="D309" s="15">
        <f t="shared" si="33"/>
        <v>0.08469945355</v>
      </c>
      <c r="E309" s="21">
        <v>0.0093</v>
      </c>
      <c r="F309" s="17">
        <f t="shared" si="34"/>
        <v>0.000787704918</v>
      </c>
      <c r="J309" s="29"/>
      <c r="K309" s="30"/>
      <c r="L309" s="3"/>
      <c r="M309" s="38"/>
      <c r="N309" s="36"/>
    </row>
    <row r="310" ht="12.75" customHeight="1">
      <c r="A310" s="5" t="s">
        <v>43</v>
      </c>
      <c r="B310" s="5">
        <v>30.0</v>
      </c>
      <c r="C310" s="5">
        <v>2004.0</v>
      </c>
      <c r="D310" s="15">
        <f t="shared" si="33"/>
        <v>0.08196721311</v>
      </c>
      <c r="E310" s="21">
        <v>0.0093</v>
      </c>
      <c r="F310" s="17">
        <f t="shared" si="34"/>
        <v>0.000762295082</v>
      </c>
      <c r="J310" s="29"/>
      <c r="K310" s="30"/>
      <c r="L310" s="3"/>
      <c r="M310" s="38"/>
      <c r="N310" s="36"/>
    </row>
    <row r="311" ht="12.75" customHeight="1">
      <c r="A311" s="5" t="s">
        <v>44</v>
      </c>
      <c r="B311" s="5">
        <v>31.0</v>
      </c>
      <c r="C311" s="5">
        <v>2004.0</v>
      </c>
      <c r="D311" s="15">
        <f t="shared" si="33"/>
        <v>0.08469945355</v>
      </c>
      <c r="E311" s="21">
        <v>0.0093</v>
      </c>
      <c r="F311" s="17">
        <f t="shared" si="34"/>
        <v>0.000787704918</v>
      </c>
      <c r="J311" s="29"/>
      <c r="K311" s="30"/>
      <c r="L311" s="3"/>
      <c r="M311" s="38"/>
      <c r="N311" s="36"/>
    </row>
    <row r="312" ht="12.75" customHeight="1">
      <c r="A312" s="5" t="s">
        <v>45</v>
      </c>
      <c r="B312" s="5">
        <v>30.0</v>
      </c>
      <c r="C312" s="5">
        <v>2004.0</v>
      </c>
      <c r="D312" s="15">
        <f t="shared" si="33"/>
        <v>0.08196721311</v>
      </c>
      <c r="E312" s="21">
        <v>0.0093</v>
      </c>
      <c r="F312" s="17">
        <f t="shared" si="34"/>
        <v>0.000762295082</v>
      </c>
      <c r="J312" s="29"/>
      <c r="K312" s="30"/>
      <c r="L312" s="3"/>
      <c r="M312" s="38"/>
      <c r="N312" s="36"/>
    </row>
    <row r="313" ht="12.75" customHeight="1">
      <c r="A313" s="26" t="s">
        <v>46</v>
      </c>
      <c r="B313" s="27">
        <f>SUM(B301:B312)</f>
        <v>366</v>
      </c>
      <c r="C313" s="27"/>
      <c r="D313" s="28">
        <f>SUM(D301:D312)</f>
        <v>1</v>
      </c>
      <c r="E313" s="26"/>
      <c r="F313" s="31">
        <f>SUM(F301:F312)</f>
        <v>0.009702185792</v>
      </c>
      <c r="J313" s="29"/>
      <c r="K313" s="30"/>
      <c r="L313" s="3"/>
      <c r="M313" s="3"/>
      <c r="N313" s="3"/>
    </row>
    <row r="314" ht="15.75" customHeight="1">
      <c r="A314" s="9"/>
      <c r="B314" s="9"/>
      <c r="C314" s="9"/>
      <c r="D314" s="9"/>
      <c r="E314" s="9"/>
      <c r="F314" s="9"/>
      <c r="J314" s="29"/>
      <c r="K314" s="30"/>
      <c r="L314" s="3"/>
      <c r="M314" s="3"/>
      <c r="N314" s="3"/>
    </row>
    <row r="315" ht="12.75" customHeight="1">
      <c r="A315" s="5" t="s">
        <v>29</v>
      </c>
      <c r="B315" s="5">
        <v>31.0</v>
      </c>
      <c r="C315" s="5">
        <v>2003.0</v>
      </c>
      <c r="D315" s="15">
        <f t="shared" ref="D315:D326" si="35">+B315/B$327</f>
        <v>0.08493150685</v>
      </c>
      <c r="E315" s="21">
        <v>0.0175</v>
      </c>
      <c r="F315" s="17">
        <f t="shared" ref="F315:F326" si="36">D315*E315</f>
        <v>0.00148630137</v>
      </c>
      <c r="I315" s="18" t="s">
        <v>67</v>
      </c>
      <c r="J315" s="29"/>
      <c r="K315" s="30"/>
      <c r="L315" s="3"/>
      <c r="M315" s="3"/>
      <c r="N315" s="3"/>
    </row>
    <row r="316" ht="12.75" customHeight="1">
      <c r="A316" s="5" t="s">
        <v>31</v>
      </c>
      <c r="B316" s="5">
        <v>31.0</v>
      </c>
      <c r="C316" s="5">
        <v>2003.0</v>
      </c>
      <c r="D316" s="15">
        <f t="shared" si="35"/>
        <v>0.08493150685</v>
      </c>
      <c r="E316" s="21">
        <v>0.0175</v>
      </c>
      <c r="F316" s="17">
        <f t="shared" si="36"/>
        <v>0.00148630137</v>
      </c>
      <c r="J316" s="29" t="s">
        <v>32</v>
      </c>
      <c r="K316" s="30">
        <v>0.0175</v>
      </c>
      <c r="L316" s="3"/>
      <c r="M316" s="3"/>
      <c r="N316" s="3"/>
    </row>
    <row r="317" ht="12.75" customHeight="1">
      <c r="A317" s="5" t="s">
        <v>33</v>
      </c>
      <c r="B317" s="5">
        <v>30.0</v>
      </c>
      <c r="C317" s="5">
        <v>2003.0</v>
      </c>
      <c r="D317" s="15">
        <f t="shared" si="35"/>
        <v>0.08219178082</v>
      </c>
      <c r="E317" s="21">
        <v>0.0175</v>
      </c>
      <c r="F317" s="17">
        <f t="shared" si="36"/>
        <v>0.001438356164</v>
      </c>
      <c r="G317" s="15"/>
      <c r="J317" s="29" t="s">
        <v>34</v>
      </c>
      <c r="K317" s="30">
        <v>0.0167</v>
      </c>
      <c r="L317" s="3"/>
      <c r="M317" s="3"/>
      <c r="N317" s="3"/>
    </row>
    <row r="318" ht="12.75" customHeight="1">
      <c r="A318" s="5" t="s">
        <v>35</v>
      </c>
      <c r="B318" s="5">
        <v>31.0</v>
      </c>
      <c r="C318" s="5">
        <v>2003.0</v>
      </c>
      <c r="D318" s="15">
        <f t="shared" si="35"/>
        <v>0.08493150685</v>
      </c>
      <c r="E318" s="21">
        <v>0.0167</v>
      </c>
      <c r="F318" s="17">
        <f t="shared" si="36"/>
        <v>0.001418356164</v>
      </c>
      <c r="G318" s="15"/>
      <c r="J318" s="29" t="s">
        <v>36</v>
      </c>
      <c r="K318" s="30">
        <v>0.0138</v>
      </c>
      <c r="L318" s="3"/>
      <c r="M318" s="3"/>
      <c r="N318" s="3"/>
    </row>
    <row r="319" ht="12.75" customHeight="1">
      <c r="A319" s="5" t="s">
        <v>37</v>
      </c>
      <c r="B319" s="5">
        <v>30.0</v>
      </c>
      <c r="C319" s="5">
        <v>2003.0</v>
      </c>
      <c r="D319" s="15">
        <f t="shared" si="35"/>
        <v>0.08219178082</v>
      </c>
      <c r="E319" s="21">
        <v>0.0167</v>
      </c>
      <c r="F319" s="17">
        <f t="shared" si="36"/>
        <v>0.00137260274</v>
      </c>
      <c r="G319" s="15"/>
      <c r="J319" s="29" t="s">
        <v>38</v>
      </c>
      <c r="K319" s="30">
        <v>0.0117</v>
      </c>
      <c r="L319" s="3"/>
      <c r="M319" s="3"/>
      <c r="N319" s="3"/>
    </row>
    <row r="320" ht="12.75" customHeight="1">
      <c r="A320" s="5" t="s">
        <v>39</v>
      </c>
      <c r="B320" s="5">
        <v>31.0</v>
      </c>
      <c r="C320" s="5">
        <v>2003.0</v>
      </c>
      <c r="D320" s="15">
        <f t="shared" si="35"/>
        <v>0.08493150685</v>
      </c>
      <c r="E320" s="21">
        <v>0.0167</v>
      </c>
      <c r="F320" s="17">
        <f t="shared" si="36"/>
        <v>0.001418356164</v>
      </c>
      <c r="G320" s="15"/>
      <c r="J320" s="29"/>
      <c r="K320" s="30"/>
      <c r="L320" s="3"/>
      <c r="M320" s="3"/>
      <c r="N320" s="3"/>
    </row>
    <row r="321" ht="12.75" customHeight="1">
      <c r="A321" s="5" t="s">
        <v>40</v>
      </c>
      <c r="B321" s="5">
        <v>31.0</v>
      </c>
      <c r="C321" s="5">
        <v>2003.0</v>
      </c>
      <c r="D321" s="15">
        <f t="shared" si="35"/>
        <v>0.08493150685</v>
      </c>
      <c r="E321" s="21">
        <v>0.0138</v>
      </c>
      <c r="F321" s="17">
        <f t="shared" si="36"/>
        <v>0.001172054795</v>
      </c>
      <c r="G321" s="15"/>
      <c r="J321" s="29"/>
      <c r="K321" s="30"/>
      <c r="L321" s="3"/>
      <c r="M321" s="3"/>
      <c r="N321" s="3"/>
    </row>
    <row r="322" ht="12.75" customHeight="1">
      <c r="A322" s="5" t="s">
        <v>41</v>
      </c>
      <c r="B322" s="5">
        <v>28.0</v>
      </c>
      <c r="C322" s="5">
        <v>2003.0</v>
      </c>
      <c r="D322" s="15">
        <f t="shared" si="35"/>
        <v>0.07671232877</v>
      </c>
      <c r="E322" s="21">
        <v>0.0138</v>
      </c>
      <c r="F322" s="17">
        <f t="shared" si="36"/>
        <v>0.001058630137</v>
      </c>
      <c r="G322" s="15"/>
      <c r="J322" s="29"/>
      <c r="K322" s="30"/>
      <c r="L322" s="3"/>
      <c r="M322" s="3"/>
      <c r="N322" s="3"/>
    </row>
    <row r="323" ht="12.75" customHeight="1">
      <c r="A323" s="5" t="s">
        <v>42</v>
      </c>
      <c r="B323" s="5">
        <v>31.0</v>
      </c>
      <c r="C323" s="5">
        <v>2003.0</v>
      </c>
      <c r="D323" s="15">
        <f t="shared" si="35"/>
        <v>0.08493150685</v>
      </c>
      <c r="E323" s="21">
        <v>0.0138</v>
      </c>
      <c r="F323" s="17">
        <f t="shared" si="36"/>
        <v>0.001172054795</v>
      </c>
      <c r="G323" s="15"/>
      <c r="J323" s="29"/>
      <c r="K323" s="30"/>
      <c r="L323" s="3"/>
      <c r="M323" s="3"/>
      <c r="N323" s="3"/>
    </row>
    <row r="324" ht="12.75" customHeight="1">
      <c r="A324" s="5" t="s">
        <v>43</v>
      </c>
      <c r="B324" s="5">
        <v>30.0</v>
      </c>
      <c r="C324" s="5">
        <v>2003.0</v>
      </c>
      <c r="D324" s="15">
        <f t="shared" si="35"/>
        <v>0.08219178082</v>
      </c>
      <c r="E324" s="21">
        <v>0.0117</v>
      </c>
      <c r="F324" s="17">
        <f t="shared" si="36"/>
        <v>0.0009616438356</v>
      </c>
      <c r="G324" s="15"/>
      <c r="J324" s="29"/>
      <c r="K324" s="30"/>
      <c r="L324" s="3"/>
      <c r="M324" s="3"/>
      <c r="N324" s="3"/>
    </row>
    <row r="325" ht="12.75" customHeight="1">
      <c r="A325" s="5" t="s">
        <v>44</v>
      </c>
      <c r="B325" s="5">
        <v>31.0</v>
      </c>
      <c r="C325" s="5">
        <v>2003.0</v>
      </c>
      <c r="D325" s="15">
        <f t="shared" si="35"/>
        <v>0.08493150685</v>
      </c>
      <c r="E325" s="21">
        <v>0.0117</v>
      </c>
      <c r="F325" s="17">
        <f t="shared" si="36"/>
        <v>0.0009936986301</v>
      </c>
      <c r="G325" s="15"/>
      <c r="J325" s="29"/>
      <c r="K325" s="30"/>
      <c r="L325" s="3"/>
      <c r="M325" s="3"/>
      <c r="N325" s="3"/>
    </row>
    <row r="326" ht="12.75" customHeight="1">
      <c r="A326" s="5" t="s">
        <v>45</v>
      </c>
      <c r="B326" s="5">
        <v>30.0</v>
      </c>
      <c r="C326" s="5">
        <v>2003.0</v>
      </c>
      <c r="D326" s="15">
        <f t="shared" si="35"/>
        <v>0.08219178082</v>
      </c>
      <c r="E326" s="21">
        <v>0.0117</v>
      </c>
      <c r="F326" s="17">
        <f t="shared" si="36"/>
        <v>0.0009616438356</v>
      </c>
      <c r="G326" s="15"/>
      <c r="J326" s="29"/>
      <c r="K326" s="30"/>
      <c r="L326" s="3"/>
      <c r="M326" s="3"/>
      <c r="N326" s="3"/>
    </row>
    <row r="327" ht="12.75" customHeight="1">
      <c r="A327" s="26" t="s">
        <v>46</v>
      </c>
      <c r="B327" s="27">
        <f>SUM(B315:B326)</f>
        <v>365</v>
      </c>
      <c r="C327" s="27"/>
      <c r="D327" s="28">
        <f>SUM(D315:D326)</f>
        <v>1</v>
      </c>
      <c r="E327" s="26"/>
      <c r="F327" s="31">
        <f>SUM(F315:F326)</f>
        <v>0.01494</v>
      </c>
      <c r="G327" s="15"/>
      <c r="J327" s="29"/>
      <c r="K327" s="30"/>
      <c r="L327" s="3"/>
      <c r="M327" s="3"/>
      <c r="N327" s="3"/>
    </row>
    <row r="328" ht="12.75" customHeight="1">
      <c r="A328" s="5"/>
      <c r="B328" s="5"/>
      <c r="C328" s="5"/>
      <c r="D328" s="15"/>
      <c r="E328" s="5"/>
      <c r="F328" s="15"/>
      <c r="G328" s="15"/>
      <c r="J328" s="29"/>
      <c r="K328" s="30"/>
      <c r="L328" s="3"/>
      <c r="M328" s="3"/>
      <c r="N328" s="3"/>
    </row>
    <row r="329" ht="12.75" customHeight="1">
      <c r="A329" s="5" t="s">
        <v>29</v>
      </c>
      <c r="B329" s="5">
        <v>31.0</v>
      </c>
      <c r="C329" s="5">
        <v>2002.0</v>
      </c>
      <c r="D329" s="15">
        <f t="shared" ref="D329:D340" si="37">+B329/B$341</f>
        <v>0.08493150685</v>
      </c>
      <c r="E329" s="21">
        <v>0.0375</v>
      </c>
      <c r="F329" s="17">
        <f t="shared" ref="F329:F340" si="38">D329*E329</f>
        <v>0.003184931507</v>
      </c>
      <c r="I329" s="18" t="s">
        <v>68</v>
      </c>
      <c r="J329" s="29"/>
      <c r="K329" s="30"/>
      <c r="L329" s="3"/>
      <c r="M329" s="3"/>
      <c r="N329" s="3"/>
    </row>
    <row r="330" ht="12.75" customHeight="1">
      <c r="A330" s="5" t="s">
        <v>31</v>
      </c>
      <c r="B330" s="5">
        <v>31.0</v>
      </c>
      <c r="C330" s="5">
        <v>2002.0</v>
      </c>
      <c r="D330" s="15">
        <f t="shared" si="37"/>
        <v>0.08493150685</v>
      </c>
      <c r="E330" s="21">
        <v>0.0375</v>
      </c>
      <c r="F330" s="17">
        <f t="shared" si="38"/>
        <v>0.003184931507</v>
      </c>
      <c r="J330" s="29" t="s">
        <v>32</v>
      </c>
      <c r="K330" s="30">
        <v>0.0375</v>
      </c>
      <c r="L330" s="3"/>
      <c r="M330" s="3"/>
      <c r="N330" s="3"/>
    </row>
    <row r="331" ht="12.75" customHeight="1">
      <c r="A331" s="5" t="s">
        <v>33</v>
      </c>
      <c r="B331" s="5">
        <v>30.0</v>
      </c>
      <c r="C331" s="5">
        <v>2002.0</v>
      </c>
      <c r="D331" s="15">
        <f t="shared" si="37"/>
        <v>0.08219178082</v>
      </c>
      <c r="E331" s="21">
        <v>0.0375</v>
      </c>
      <c r="F331" s="17">
        <f t="shared" si="38"/>
        <v>0.003082191781</v>
      </c>
      <c r="J331" s="29" t="s">
        <v>34</v>
      </c>
      <c r="K331" s="30">
        <v>0.0333</v>
      </c>
      <c r="L331" s="3"/>
      <c r="M331" s="3"/>
      <c r="N331" s="3"/>
    </row>
    <row r="332" ht="12.75" customHeight="1">
      <c r="A332" s="5" t="s">
        <v>35</v>
      </c>
      <c r="B332" s="5">
        <v>31.0</v>
      </c>
      <c r="C332" s="5">
        <v>2002.0</v>
      </c>
      <c r="D332" s="15">
        <f t="shared" si="37"/>
        <v>0.08493150685</v>
      </c>
      <c r="E332" s="21">
        <v>0.0333</v>
      </c>
      <c r="F332" s="17">
        <f t="shared" si="38"/>
        <v>0.002828219178</v>
      </c>
      <c r="J332" s="29" t="s">
        <v>36</v>
      </c>
      <c r="K332" s="30">
        <v>0.0197</v>
      </c>
      <c r="L332" s="3"/>
      <c r="M332" s="3"/>
      <c r="N332" s="3"/>
    </row>
    <row r="333" ht="12.75" customHeight="1">
      <c r="A333" s="5" t="s">
        <v>37</v>
      </c>
      <c r="B333" s="5">
        <v>30.0</v>
      </c>
      <c r="C333" s="5">
        <v>2002.0</v>
      </c>
      <c r="D333" s="15">
        <f t="shared" si="37"/>
        <v>0.08219178082</v>
      </c>
      <c r="E333" s="21">
        <v>0.0333</v>
      </c>
      <c r="F333" s="17">
        <f t="shared" si="38"/>
        <v>0.002736986301</v>
      </c>
      <c r="J333" s="29" t="s">
        <v>38</v>
      </c>
      <c r="K333" s="30">
        <v>0.0176</v>
      </c>
      <c r="L333" s="3"/>
      <c r="M333" s="3"/>
      <c r="N333" s="3"/>
    </row>
    <row r="334" ht="12.75" customHeight="1">
      <c r="A334" s="5" t="s">
        <v>39</v>
      </c>
      <c r="B334" s="5">
        <v>31.0</v>
      </c>
      <c r="C334" s="5">
        <v>2002.0</v>
      </c>
      <c r="D334" s="15">
        <f t="shared" si="37"/>
        <v>0.08493150685</v>
      </c>
      <c r="E334" s="21">
        <v>0.0333</v>
      </c>
      <c r="F334" s="17">
        <f t="shared" si="38"/>
        <v>0.002828219178</v>
      </c>
      <c r="G334" s="39"/>
      <c r="J334" s="29"/>
      <c r="K334" s="30"/>
      <c r="L334" s="3"/>
      <c r="M334" s="3"/>
      <c r="N334" s="3"/>
    </row>
    <row r="335" ht="12.75" customHeight="1">
      <c r="A335" s="5" t="s">
        <v>40</v>
      </c>
      <c r="B335" s="5">
        <v>31.0</v>
      </c>
      <c r="C335" s="5">
        <v>2002.0</v>
      </c>
      <c r="D335" s="15">
        <f t="shared" si="37"/>
        <v>0.08493150685</v>
      </c>
      <c r="E335" s="21">
        <v>0.0197</v>
      </c>
      <c r="F335" s="17">
        <f t="shared" si="38"/>
        <v>0.001673150685</v>
      </c>
      <c r="J335" s="29"/>
      <c r="K335" s="30"/>
      <c r="L335" s="3"/>
      <c r="M335" s="3"/>
      <c r="N335" s="3"/>
    </row>
    <row r="336" ht="12.75" customHeight="1">
      <c r="A336" s="5" t="s">
        <v>41</v>
      </c>
      <c r="B336" s="5">
        <v>28.0</v>
      </c>
      <c r="C336" s="5">
        <v>2002.0</v>
      </c>
      <c r="D336" s="15">
        <f t="shared" si="37"/>
        <v>0.07671232877</v>
      </c>
      <c r="E336" s="21">
        <v>0.0197</v>
      </c>
      <c r="F336" s="17">
        <f t="shared" si="38"/>
        <v>0.001511232877</v>
      </c>
      <c r="J336" s="29"/>
      <c r="K336" s="30"/>
      <c r="L336" s="3"/>
      <c r="M336" s="3"/>
      <c r="N336" s="3"/>
    </row>
    <row r="337" ht="12.75" customHeight="1">
      <c r="A337" s="5" t="s">
        <v>42</v>
      </c>
      <c r="B337" s="5">
        <v>31.0</v>
      </c>
      <c r="C337" s="5">
        <v>2002.0</v>
      </c>
      <c r="D337" s="15">
        <f t="shared" si="37"/>
        <v>0.08493150685</v>
      </c>
      <c r="E337" s="21">
        <v>0.0197</v>
      </c>
      <c r="F337" s="17">
        <f t="shared" si="38"/>
        <v>0.001673150685</v>
      </c>
      <c r="J337" s="29"/>
      <c r="K337" s="30"/>
      <c r="L337" s="3"/>
      <c r="M337" s="3"/>
      <c r="N337" s="3"/>
    </row>
    <row r="338" ht="12.75" customHeight="1">
      <c r="A338" s="5" t="s">
        <v>43</v>
      </c>
      <c r="B338" s="5">
        <v>30.0</v>
      </c>
      <c r="C338" s="5">
        <v>2002.0</v>
      </c>
      <c r="D338" s="15">
        <f t="shared" si="37"/>
        <v>0.08219178082</v>
      </c>
      <c r="E338" s="21">
        <v>0.0176</v>
      </c>
      <c r="F338" s="17">
        <f t="shared" si="38"/>
        <v>0.001446575342</v>
      </c>
      <c r="J338" s="29"/>
      <c r="K338" s="30"/>
      <c r="L338" s="3"/>
      <c r="M338" s="3"/>
      <c r="N338" s="3"/>
    </row>
    <row r="339" ht="12.75" customHeight="1">
      <c r="A339" s="5" t="s">
        <v>44</v>
      </c>
      <c r="B339" s="5">
        <v>31.0</v>
      </c>
      <c r="C339" s="5">
        <v>2002.0</v>
      </c>
      <c r="D339" s="15">
        <f t="shared" si="37"/>
        <v>0.08493150685</v>
      </c>
      <c r="E339" s="21">
        <v>0.0176</v>
      </c>
      <c r="F339" s="17">
        <f t="shared" si="38"/>
        <v>0.001494794521</v>
      </c>
      <c r="J339" s="29"/>
      <c r="K339" s="30"/>
      <c r="L339" s="3"/>
      <c r="M339" s="3"/>
      <c r="N339" s="3"/>
    </row>
    <row r="340" ht="12.75" customHeight="1">
      <c r="A340" s="5" t="s">
        <v>45</v>
      </c>
      <c r="B340" s="5">
        <v>30.0</v>
      </c>
      <c r="C340" s="5">
        <v>2002.0</v>
      </c>
      <c r="D340" s="15">
        <f t="shared" si="37"/>
        <v>0.08219178082</v>
      </c>
      <c r="E340" s="21">
        <v>0.0176</v>
      </c>
      <c r="F340" s="17">
        <f t="shared" si="38"/>
        <v>0.001446575342</v>
      </c>
      <c r="J340" s="29"/>
      <c r="K340" s="30"/>
      <c r="L340" s="3"/>
      <c r="M340" s="3"/>
      <c r="N340" s="3"/>
    </row>
    <row r="341" ht="12.75" customHeight="1">
      <c r="A341" s="26" t="s">
        <v>46</v>
      </c>
      <c r="B341" s="27">
        <f>SUM(B329:B340)</f>
        <v>365</v>
      </c>
      <c r="C341" s="27"/>
      <c r="D341" s="28">
        <f>SUM(D329:D340)</f>
        <v>1</v>
      </c>
      <c r="E341" s="26"/>
      <c r="F341" s="31">
        <f>SUM(F329:F340)</f>
        <v>0.0270909589</v>
      </c>
      <c r="J341" s="29"/>
      <c r="K341" s="30"/>
      <c r="L341" s="3"/>
      <c r="M341" s="3"/>
      <c r="N341" s="3"/>
    </row>
    <row r="342" ht="12.75" customHeight="1">
      <c r="A342" s="5"/>
      <c r="B342" s="5"/>
      <c r="C342" s="5"/>
      <c r="D342" s="15"/>
      <c r="E342" s="5"/>
      <c r="F342" s="15"/>
      <c r="J342" s="29"/>
      <c r="K342" s="30"/>
      <c r="L342" s="3"/>
      <c r="M342" s="3"/>
      <c r="N342" s="3"/>
    </row>
    <row r="343" ht="12.75" customHeight="1">
      <c r="A343" s="5" t="s">
        <v>29</v>
      </c>
      <c r="B343" s="5">
        <v>31.0</v>
      </c>
      <c r="C343" s="5">
        <v>2001.0</v>
      </c>
      <c r="D343" s="15">
        <f t="shared" ref="D343:D354" si="39">B343/B$355</f>
        <v>0.08493150685</v>
      </c>
      <c r="E343" s="21">
        <v>0.0593</v>
      </c>
      <c r="F343" s="17">
        <f t="shared" ref="F343:F354" si="40">D343*E343</f>
        <v>0.005036438356</v>
      </c>
      <c r="I343" s="18" t="s">
        <v>69</v>
      </c>
      <c r="J343" s="29"/>
      <c r="K343" s="30"/>
      <c r="L343" s="3"/>
      <c r="M343" s="3"/>
      <c r="N343" s="3"/>
    </row>
    <row r="344" ht="12.75" customHeight="1">
      <c r="A344" s="5" t="s">
        <v>31</v>
      </c>
      <c r="B344" s="5">
        <v>31.0</v>
      </c>
      <c r="C344" s="5">
        <v>2001.0</v>
      </c>
      <c r="D344" s="15">
        <f t="shared" si="39"/>
        <v>0.08493150685</v>
      </c>
      <c r="E344" s="21">
        <v>0.0593</v>
      </c>
      <c r="F344" s="17">
        <f t="shared" si="40"/>
        <v>0.005036438356</v>
      </c>
      <c r="J344" s="29" t="s">
        <v>32</v>
      </c>
      <c r="K344" s="30">
        <v>0.0593</v>
      </c>
      <c r="L344" s="3"/>
      <c r="M344" s="3"/>
      <c r="N344" s="3"/>
    </row>
    <row r="345" ht="12.75" customHeight="1">
      <c r="A345" s="5" t="s">
        <v>33</v>
      </c>
      <c r="B345" s="5">
        <v>30.0</v>
      </c>
      <c r="C345" s="5">
        <v>2001.0</v>
      </c>
      <c r="D345" s="15">
        <f t="shared" si="39"/>
        <v>0.08219178082</v>
      </c>
      <c r="E345" s="21">
        <v>0.0593</v>
      </c>
      <c r="F345" s="17">
        <f t="shared" si="40"/>
        <v>0.004873972603</v>
      </c>
      <c r="J345" s="29" t="s">
        <v>34</v>
      </c>
      <c r="K345" s="30">
        <v>0.062</v>
      </c>
      <c r="L345" s="3"/>
      <c r="M345" s="3"/>
      <c r="N345" s="3"/>
    </row>
    <row r="346" ht="12.75" customHeight="1">
      <c r="A346" s="5" t="s">
        <v>35</v>
      </c>
      <c r="B346" s="5">
        <v>31.0</v>
      </c>
      <c r="C346" s="5">
        <v>2001.0</v>
      </c>
      <c r="D346" s="15">
        <f t="shared" si="39"/>
        <v>0.08493150685</v>
      </c>
      <c r="E346" s="21">
        <v>0.062</v>
      </c>
      <c r="F346" s="17">
        <f t="shared" si="40"/>
        <v>0.005265753425</v>
      </c>
      <c r="J346" s="29" t="s">
        <v>36</v>
      </c>
      <c r="K346" s="30">
        <v>0.0622</v>
      </c>
      <c r="L346" s="3"/>
      <c r="M346" s="3"/>
      <c r="N346" s="3"/>
    </row>
    <row r="347" ht="12.75" customHeight="1">
      <c r="A347" s="5" t="s">
        <v>37</v>
      </c>
      <c r="B347" s="5">
        <v>30.0</v>
      </c>
      <c r="C347" s="5">
        <v>2001.0</v>
      </c>
      <c r="D347" s="15">
        <f t="shared" si="39"/>
        <v>0.08219178082</v>
      </c>
      <c r="E347" s="21">
        <v>0.062</v>
      </c>
      <c r="F347" s="17">
        <f t="shared" si="40"/>
        <v>0.005095890411</v>
      </c>
      <c r="J347" s="29" t="s">
        <v>38</v>
      </c>
      <c r="K347" s="30">
        <v>0.0495</v>
      </c>
      <c r="L347" s="3"/>
      <c r="M347" s="3"/>
      <c r="N347" s="3"/>
    </row>
    <row r="348" ht="12.75" customHeight="1">
      <c r="A348" s="5" t="s">
        <v>39</v>
      </c>
      <c r="B348" s="5">
        <v>31.0</v>
      </c>
      <c r="C348" s="5">
        <v>2001.0</v>
      </c>
      <c r="D348" s="15">
        <f t="shared" si="39"/>
        <v>0.08493150685</v>
      </c>
      <c r="E348" s="21">
        <v>0.062</v>
      </c>
      <c r="F348" s="17">
        <f t="shared" si="40"/>
        <v>0.005265753425</v>
      </c>
      <c r="J348" s="29"/>
      <c r="K348" s="30"/>
      <c r="L348" s="3"/>
      <c r="M348" s="3"/>
      <c r="N348" s="3"/>
    </row>
    <row r="349" ht="12.75" customHeight="1">
      <c r="A349" s="5" t="s">
        <v>40</v>
      </c>
      <c r="B349" s="5">
        <v>31.0</v>
      </c>
      <c r="C349" s="5">
        <v>2001.0</v>
      </c>
      <c r="D349" s="15">
        <f t="shared" si="39"/>
        <v>0.08493150685</v>
      </c>
      <c r="E349" s="21">
        <v>0.0622</v>
      </c>
      <c r="F349" s="17">
        <f t="shared" si="40"/>
        <v>0.005282739726</v>
      </c>
      <c r="J349" s="29"/>
      <c r="K349" s="30"/>
      <c r="L349" s="3"/>
      <c r="M349" s="3"/>
      <c r="N349" s="3"/>
    </row>
    <row r="350" ht="12.75" customHeight="1">
      <c r="A350" s="5" t="s">
        <v>41</v>
      </c>
      <c r="B350" s="5">
        <v>28.0</v>
      </c>
      <c r="C350" s="5">
        <v>2001.0</v>
      </c>
      <c r="D350" s="15">
        <f t="shared" si="39"/>
        <v>0.07671232877</v>
      </c>
      <c r="E350" s="21">
        <v>0.0622</v>
      </c>
      <c r="F350" s="17">
        <f t="shared" si="40"/>
        <v>0.004771506849</v>
      </c>
      <c r="J350" s="29"/>
      <c r="K350" s="30"/>
      <c r="L350" s="3"/>
      <c r="M350" s="3"/>
      <c r="N350" s="3"/>
    </row>
    <row r="351" ht="12.75" customHeight="1">
      <c r="A351" s="5" t="s">
        <v>42</v>
      </c>
      <c r="B351" s="5">
        <v>31.0</v>
      </c>
      <c r="C351" s="5">
        <v>2001.0</v>
      </c>
      <c r="D351" s="15">
        <f t="shared" si="39"/>
        <v>0.08493150685</v>
      </c>
      <c r="E351" s="21">
        <v>0.0622</v>
      </c>
      <c r="F351" s="17">
        <f t="shared" si="40"/>
        <v>0.005282739726</v>
      </c>
      <c r="J351" s="29"/>
      <c r="K351" s="30"/>
      <c r="L351" s="3"/>
      <c r="M351" s="3"/>
      <c r="N351" s="3"/>
    </row>
    <row r="352" ht="12.75" customHeight="1">
      <c r="A352" s="5" t="s">
        <v>43</v>
      </c>
      <c r="B352" s="5">
        <v>30.0</v>
      </c>
      <c r="C352" s="5">
        <v>2001.0</v>
      </c>
      <c r="D352" s="15">
        <f t="shared" si="39"/>
        <v>0.08219178082</v>
      </c>
      <c r="E352" s="21">
        <v>0.0495</v>
      </c>
      <c r="F352" s="17">
        <f t="shared" si="40"/>
        <v>0.004068493151</v>
      </c>
      <c r="J352" s="29"/>
      <c r="K352" s="30"/>
      <c r="L352" s="3"/>
      <c r="M352" s="3"/>
      <c r="N352" s="3"/>
    </row>
    <row r="353" ht="12.75" customHeight="1">
      <c r="A353" s="5" t="s">
        <v>44</v>
      </c>
      <c r="B353" s="5">
        <v>31.0</v>
      </c>
      <c r="C353" s="5">
        <v>2001.0</v>
      </c>
      <c r="D353" s="15">
        <f t="shared" si="39"/>
        <v>0.08493150685</v>
      </c>
      <c r="E353" s="21">
        <v>0.0495</v>
      </c>
      <c r="F353" s="17">
        <f t="shared" si="40"/>
        <v>0.004204109589</v>
      </c>
      <c r="J353" s="29"/>
      <c r="K353" s="30"/>
      <c r="L353" s="3"/>
      <c r="M353" s="3"/>
      <c r="N353" s="3"/>
    </row>
    <row r="354" ht="12.75" customHeight="1">
      <c r="A354" s="5" t="s">
        <v>45</v>
      </c>
      <c r="B354" s="5">
        <v>30.0</v>
      </c>
      <c r="C354" s="5">
        <v>2001.0</v>
      </c>
      <c r="D354" s="15">
        <f t="shared" si="39"/>
        <v>0.08219178082</v>
      </c>
      <c r="E354" s="21">
        <v>0.0495</v>
      </c>
      <c r="F354" s="17">
        <f t="shared" si="40"/>
        <v>0.004068493151</v>
      </c>
      <c r="J354" s="29"/>
      <c r="K354" s="30"/>
      <c r="L354" s="3"/>
      <c r="M354" s="3"/>
      <c r="N354" s="3"/>
    </row>
    <row r="355" ht="12.75" customHeight="1">
      <c r="A355" s="26" t="s">
        <v>46</v>
      </c>
      <c r="B355" s="27">
        <f>SUM(B343:B354)</f>
        <v>365</v>
      </c>
      <c r="C355" s="27"/>
      <c r="D355" s="28">
        <f>SUM(D343:D354)</f>
        <v>1</v>
      </c>
      <c r="E355" s="26"/>
      <c r="F355" s="31">
        <f>SUM(F343:F354)</f>
        <v>0.05825232877</v>
      </c>
      <c r="J355" s="29"/>
      <c r="K355" s="30"/>
      <c r="L355" s="3"/>
      <c r="M355" s="3"/>
      <c r="N355" s="3"/>
    </row>
    <row r="356" ht="12.75" customHeight="1">
      <c r="A356" s="5"/>
      <c r="B356" s="5"/>
      <c r="C356" s="5"/>
      <c r="D356" s="15"/>
      <c r="E356" s="5"/>
      <c r="F356" s="15"/>
      <c r="J356" s="29"/>
      <c r="K356" s="30"/>
      <c r="L356" s="3"/>
      <c r="M356" s="3"/>
      <c r="N356" s="3"/>
    </row>
    <row r="357" ht="12.75" customHeight="1">
      <c r="A357" s="5" t="s">
        <v>29</v>
      </c>
      <c r="B357" s="5">
        <v>31.0</v>
      </c>
      <c r="C357" s="5">
        <v>2000.0</v>
      </c>
      <c r="D357" s="15">
        <f t="shared" ref="D357:D368" si="41">B357/B$369</f>
        <v>0.08469945355</v>
      </c>
      <c r="E357" s="21">
        <v>0.0459</v>
      </c>
      <c r="F357" s="17">
        <f t="shared" ref="F357:F368" si="42">D357*E357</f>
        <v>0.003887704918</v>
      </c>
      <c r="I357" s="18" t="s">
        <v>70</v>
      </c>
      <c r="J357" s="29"/>
      <c r="K357" s="30"/>
      <c r="L357" s="3"/>
      <c r="M357" s="3"/>
      <c r="N357" s="3"/>
    </row>
    <row r="358" ht="12.75" customHeight="1">
      <c r="A358" s="5" t="s">
        <v>31</v>
      </c>
      <c r="B358" s="5">
        <v>31.0</v>
      </c>
      <c r="C358" s="5">
        <v>2000.0</v>
      </c>
      <c r="D358" s="15">
        <f t="shared" si="41"/>
        <v>0.08469945355</v>
      </c>
      <c r="E358" s="21">
        <v>0.0459</v>
      </c>
      <c r="F358" s="17">
        <f t="shared" si="42"/>
        <v>0.003887704918</v>
      </c>
      <c r="J358" s="29" t="s">
        <v>32</v>
      </c>
      <c r="K358" s="30">
        <v>0.0459</v>
      </c>
      <c r="L358" s="3"/>
      <c r="M358" s="3"/>
      <c r="N358" s="3"/>
    </row>
    <row r="359" ht="12.75" customHeight="1">
      <c r="A359" s="5" t="s">
        <v>33</v>
      </c>
      <c r="B359" s="5">
        <v>30.0</v>
      </c>
      <c r="C359" s="5">
        <v>2000.0</v>
      </c>
      <c r="D359" s="15">
        <f t="shared" si="41"/>
        <v>0.08196721311</v>
      </c>
      <c r="E359" s="21">
        <v>0.0459</v>
      </c>
      <c r="F359" s="17">
        <f t="shared" si="42"/>
        <v>0.003762295082</v>
      </c>
      <c r="J359" s="29" t="s">
        <v>34</v>
      </c>
      <c r="K359" s="30">
        <v>0.0481</v>
      </c>
      <c r="L359" s="3"/>
      <c r="M359" s="3"/>
      <c r="N359" s="3"/>
    </row>
    <row r="360" ht="12.75" customHeight="1">
      <c r="A360" s="5" t="s">
        <v>35</v>
      </c>
      <c r="B360" s="5">
        <v>31.0</v>
      </c>
      <c r="C360" s="5">
        <v>2000.0</v>
      </c>
      <c r="D360" s="15">
        <f t="shared" si="41"/>
        <v>0.08469945355</v>
      </c>
      <c r="E360" s="21">
        <v>0.0481</v>
      </c>
      <c r="F360" s="17">
        <f t="shared" si="42"/>
        <v>0.004074043716</v>
      </c>
      <c r="J360" s="29" t="s">
        <v>36</v>
      </c>
      <c r="K360" s="30">
        <v>0.0522</v>
      </c>
      <c r="L360" s="3"/>
      <c r="M360" s="3"/>
      <c r="N360" s="3"/>
    </row>
    <row r="361" ht="12.75" customHeight="1">
      <c r="A361" s="5" t="s">
        <v>37</v>
      </c>
      <c r="B361" s="5">
        <v>30.0</v>
      </c>
      <c r="C361" s="5">
        <v>2000.0</v>
      </c>
      <c r="D361" s="15">
        <f t="shared" si="41"/>
        <v>0.08196721311</v>
      </c>
      <c r="E361" s="21">
        <v>0.0481</v>
      </c>
      <c r="F361" s="17">
        <f t="shared" si="42"/>
        <v>0.003942622951</v>
      </c>
      <c r="J361" s="29" t="s">
        <v>38</v>
      </c>
      <c r="K361" s="30">
        <v>0.0573</v>
      </c>
      <c r="L361" s="3"/>
      <c r="M361" s="3"/>
      <c r="N361" s="3"/>
    </row>
    <row r="362" ht="12.75" customHeight="1">
      <c r="A362" s="5" t="s">
        <v>39</v>
      </c>
      <c r="B362" s="5">
        <v>31.0</v>
      </c>
      <c r="C362" s="5">
        <v>2000.0</v>
      </c>
      <c r="D362" s="15">
        <f t="shared" si="41"/>
        <v>0.08469945355</v>
      </c>
      <c r="E362" s="21">
        <v>0.0481</v>
      </c>
      <c r="F362" s="17">
        <f t="shared" si="42"/>
        <v>0.004074043716</v>
      </c>
      <c r="J362" s="29"/>
      <c r="K362" s="30"/>
      <c r="L362" s="3"/>
      <c r="M362" s="3"/>
      <c r="N362" s="3"/>
    </row>
    <row r="363" ht="12.75" customHeight="1">
      <c r="A363" s="5" t="s">
        <v>40</v>
      </c>
      <c r="B363" s="5">
        <v>31.0</v>
      </c>
      <c r="C363" s="5">
        <v>2000.0</v>
      </c>
      <c r="D363" s="15">
        <f t="shared" si="41"/>
        <v>0.08469945355</v>
      </c>
      <c r="E363" s="21">
        <v>0.0522</v>
      </c>
      <c r="F363" s="17">
        <f t="shared" si="42"/>
        <v>0.004421311475</v>
      </c>
      <c r="J363" s="29"/>
      <c r="K363" s="30"/>
      <c r="L363" s="3"/>
      <c r="M363" s="3"/>
      <c r="N363" s="3"/>
    </row>
    <row r="364" ht="12.75" customHeight="1">
      <c r="A364" s="5" t="s">
        <v>41</v>
      </c>
      <c r="B364" s="35">
        <v>29.0</v>
      </c>
      <c r="C364" s="5">
        <v>2000.0</v>
      </c>
      <c r="D364" s="15">
        <f t="shared" si="41"/>
        <v>0.07923497268</v>
      </c>
      <c r="E364" s="21">
        <v>0.0522</v>
      </c>
      <c r="F364" s="17">
        <f t="shared" si="42"/>
        <v>0.004136065574</v>
      </c>
      <c r="J364" s="29"/>
      <c r="K364" s="30"/>
      <c r="L364" s="3"/>
      <c r="M364" s="3"/>
      <c r="N364" s="3"/>
    </row>
    <row r="365" ht="12.75" customHeight="1">
      <c r="A365" s="5" t="s">
        <v>42</v>
      </c>
      <c r="B365" s="5">
        <v>31.0</v>
      </c>
      <c r="C365" s="5">
        <v>2000.0</v>
      </c>
      <c r="D365" s="15">
        <f t="shared" si="41"/>
        <v>0.08469945355</v>
      </c>
      <c r="E365" s="21">
        <v>0.0522</v>
      </c>
      <c r="F365" s="17">
        <f t="shared" si="42"/>
        <v>0.004421311475</v>
      </c>
      <c r="J365" s="29"/>
      <c r="K365" s="30"/>
      <c r="L365" s="3"/>
      <c r="M365" s="3"/>
      <c r="N365" s="3"/>
    </row>
    <row r="366" ht="12.75" customHeight="1">
      <c r="A366" s="5" t="s">
        <v>43</v>
      </c>
      <c r="B366" s="5">
        <v>30.0</v>
      </c>
      <c r="C366" s="5">
        <v>2000.0</v>
      </c>
      <c r="D366" s="15">
        <f t="shared" si="41"/>
        <v>0.08196721311</v>
      </c>
      <c r="E366" s="21">
        <v>0.0573</v>
      </c>
      <c r="F366" s="17">
        <f t="shared" si="42"/>
        <v>0.004696721311</v>
      </c>
      <c r="J366" s="29"/>
      <c r="K366" s="30"/>
      <c r="L366" s="3"/>
      <c r="M366" s="3"/>
      <c r="N366" s="3"/>
    </row>
    <row r="367" ht="12.75" customHeight="1">
      <c r="A367" s="5" t="s">
        <v>44</v>
      </c>
      <c r="B367" s="5">
        <v>31.0</v>
      </c>
      <c r="C367" s="5">
        <v>2000.0</v>
      </c>
      <c r="D367" s="15">
        <f t="shared" si="41"/>
        <v>0.08469945355</v>
      </c>
      <c r="E367" s="21">
        <v>0.0573</v>
      </c>
      <c r="F367" s="17">
        <f t="shared" si="42"/>
        <v>0.004853278689</v>
      </c>
      <c r="J367" s="29"/>
      <c r="K367" s="30"/>
      <c r="L367" s="3"/>
      <c r="M367" s="3"/>
      <c r="N367" s="3"/>
    </row>
    <row r="368" ht="12.75" customHeight="1">
      <c r="A368" s="5" t="s">
        <v>45</v>
      </c>
      <c r="B368" s="5">
        <v>30.0</v>
      </c>
      <c r="C368" s="5">
        <v>2000.0</v>
      </c>
      <c r="D368" s="15">
        <f t="shared" si="41"/>
        <v>0.08196721311</v>
      </c>
      <c r="E368" s="21">
        <v>0.0573</v>
      </c>
      <c r="F368" s="17">
        <f t="shared" si="42"/>
        <v>0.004696721311</v>
      </c>
      <c r="J368" s="29"/>
      <c r="K368" s="30"/>
      <c r="L368" s="3"/>
      <c r="M368" s="3"/>
      <c r="N368" s="3"/>
    </row>
    <row r="369" ht="12.75" customHeight="1">
      <c r="A369" s="26" t="s">
        <v>46</v>
      </c>
      <c r="B369" s="27">
        <f>SUM(B357:B368)</f>
        <v>366</v>
      </c>
      <c r="C369" s="27"/>
      <c r="D369" s="28">
        <f>SUM(D357:D368)</f>
        <v>1</v>
      </c>
      <c r="E369" s="26"/>
      <c r="F369" s="31">
        <f>SUM(F357:F368)</f>
        <v>0.05085382514</v>
      </c>
      <c r="J369" s="29"/>
      <c r="K369" s="30"/>
      <c r="L369" s="3"/>
      <c r="M369" s="3"/>
      <c r="N369" s="3"/>
    </row>
    <row r="370" ht="12.75" customHeight="1">
      <c r="B370" s="5"/>
      <c r="C370" s="5"/>
      <c r="J370" s="29"/>
      <c r="K370" s="30"/>
      <c r="L370" s="3"/>
      <c r="M370" s="3"/>
      <c r="N370" s="3"/>
    </row>
    <row r="371" ht="12.75" customHeight="1">
      <c r="A371" s="5" t="s">
        <v>29</v>
      </c>
      <c r="B371" s="5">
        <v>31.0</v>
      </c>
      <c r="C371" s="5">
        <v>1999.0</v>
      </c>
      <c r="D371" s="15">
        <f t="shared" ref="D371:D382" si="43">B371/B$383</f>
        <v>0.08493150685</v>
      </c>
      <c r="E371" s="21">
        <v>0.0513</v>
      </c>
      <c r="F371" s="17">
        <f t="shared" ref="F371:F382" si="44">D371*E371</f>
        <v>0.004356986301</v>
      </c>
      <c r="I371" s="18" t="s">
        <v>71</v>
      </c>
      <c r="L371" s="3"/>
      <c r="M371" s="3"/>
      <c r="N371" s="3"/>
    </row>
    <row r="372" ht="12.75" customHeight="1">
      <c r="A372" s="5" t="s">
        <v>31</v>
      </c>
      <c r="B372" s="5">
        <v>31.0</v>
      </c>
      <c r="C372" s="5">
        <v>1999.0</v>
      </c>
      <c r="D372" s="15">
        <f t="shared" si="43"/>
        <v>0.08493150685</v>
      </c>
      <c r="E372" s="21">
        <v>0.0513</v>
      </c>
      <c r="F372" s="17">
        <f t="shared" si="44"/>
        <v>0.004356986301</v>
      </c>
      <c r="J372" s="29" t="s">
        <v>32</v>
      </c>
      <c r="K372" s="30">
        <v>0.0513</v>
      </c>
      <c r="L372" s="3"/>
      <c r="M372" s="3"/>
      <c r="N372" s="3"/>
    </row>
    <row r="373" ht="12.75" customHeight="1">
      <c r="A373" s="5" t="s">
        <v>33</v>
      </c>
      <c r="B373" s="5">
        <v>30.0</v>
      </c>
      <c r="C373" s="5">
        <v>1999.0</v>
      </c>
      <c r="D373" s="15">
        <f t="shared" si="43"/>
        <v>0.08219178082</v>
      </c>
      <c r="E373" s="21">
        <v>0.0513</v>
      </c>
      <c r="F373" s="17">
        <f t="shared" si="44"/>
        <v>0.004216438356</v>
      </c>
      <c r="J373" s="29" t="s">
        <v>34</v>
      </c>
      <c r="K373" s="30">
        <v>0.0496</v>
      </c>
      <c r="L373" s="3"/>
      <c r="M373" s="3"/>
      <c r="N373" s="3"/>
    </row>
    <row r="374" ht="12.75" customHeight="1">
      <c r="A374" s="5" t="s">
        <v>35</v>
      </c>
      <c r="B374" s="5">
        <v>31.0</v>
      </c>
      <c r="C374" s="5">
        <v>1999.0</v>
      </c>
      <c r="D374" s="15">
        <f t="shared" si="43"/>
        <v>0.08493150685</v>
      </c>
      <c r="E374" s="21">
        <v>0.0496</v>
      </c>
      <c r="F374" s="17">
        <f t="shared" si="44"/>
        <v>0.00421260274</v>
      </c>
      <c r="J374" s="29" t="s">
        <v>36</v>
      </c>
      <c r="K374" s="30">
        <v>0.0439</v>
      </c>
      <c r="L374" s="3"/>
      <c r="M374" s="3"/>
      <c r="N374" s="3"/>
    </row>
    <row r="375" ht="12.75" customHeight="1">
      <c r="A375" s="5" t="s">
        <v>37</v>
      </c>
      <c r="B375" s="5">
        <v>30.0</v>
      </c>
      <c r="C375" s="5">
        <v>1999.0</v>
      </c>
      <c r="D375" s="15">
        <f t="shared" si="43"/>
        <v>0.08219178082</v>
      </c>
      <c r="E375" s="21">
        <v>0.0496</v>
      </c>
      <c r="F375" s="17">
        <f t="shared" si="44"/>
        <v>0.004076712329</v>
      </c>
      <c r="J375" s="29" t="s">
        <v>38</v>
      </c>
      <c r="K375" s="30">
        <v>0.0453</v>
      </c>
      <c r="L375" s="3"/>
      <c r="M375" s="3"/>
      <c r="N375" s="3"/>
    </row>
    <row r="376" ht="12.75" customHeight="1">
      <c r="A376" s="5" t="s">
        <v>39</v>
      </c>
      <c r="B376" s="5">
        <v>31.0</v>
      </c>
      <c r="C376" s="5">
        <v>1999.0</v>
      </c>
      <c r="D376" s="15">
        <f t="shared" si="43"/>
        <v>0.08493150685</v>
      </c>
      <c r="E376" s="21">
        <v>0.0496</v>
      </c>
      <c r="F376" s="17">
        <f t="shared" si="44"/>
        <v>0.00421260274</v>
      </c>
      <c r="J376" s="29"/>
      <c r="K376" s="30"/>
      <c r="L376" s="3"/>
      <c r="M376" s="3"/>
      <c r="N376" s="3"/>
    </row>
    <row r="377" ht="12.75" customHeight="1">
      <c r="A377" s="5" t="s">
        <v>40</v>
      </c>
      <c r="B377" s="5">
        <v>31.0</v>
      </c>
      <c r="C377" s="5">
        <v>1999.0</v>
      </c>
      <c r="D377" s="15">
        <f t="shared" si="43"/>
        <v>0.08493150685</v>
      </c>
      <c r="E377" s="21">
        <v>0.0439</v>
      </c>
      <c r="F377" s="17">
        <f t="shared" si="44"/>
        <v>0.003728493151</v>
      </c>
      <c r="J377" s="29"/>
      <c r="K377" s="30"/>
      <c r="L377" s="3"/>
      <c r="M377" s="3"/>
      <c r="N377" s="3"/>
    </row>
    <row r="378" ht="12.75" customHeight="1">
      <c r="A378" s="5" t="s">
        <v>41</v>
      </c>
      <c r="B378" s="5">
        <v>28.0</v>
      </c>
      <c r="C378" s="5">
        <v>1999.0</v>
      </c>
      <c r="D378" s="15">
        <f t="shared" si="43"/>
        <v>0.07671232877</v>
      </c>
      <c r="E378" s="21">
        <v>0.0439</v>
      </c>
      <c r="F378" s="17">
        <f t="shared" si="44"/>
        <v>0.003367671233</v>
      </c>
      <c r="J378" s="29"/>
      <c r="K378" s="30"/>
      <c r="L378" s="3"/>
      <c r="M378" s="3"/>
      <c r="N378" s="3"/>
    </row>
    <row r="379" ht="12.75" customHeight="1">
      <c r="A379" s="5" t="s">
        <v>42</v>
      </c>
      <c r="B379" s="5">
        <v>31.0</v>
      </c>
      <c r="C379" s="5">
        <v>1999.0</v>
      </c>
      <c r="D379" s="15">
        <f t="shared" si="43"/>
        <v>0.08493150685</v>
      </c>
      <c r="E379" s="21">
        <v>0.0439</v>
      </c>
      <c r="F379" s="17">
        <f t="shared" si="44"/>
        <v>0.003728493151</v>
      </c>
      <c r="J379" s="29"/>
      <c r="K379" s="30"/>
      <c r="L379" s="3"/>
      <c r="M379" s="3"/>
      <c r="N379" s="3"/>
    </row>
    <row r="380" ht="12.75" customHeight="1">
      <c r="A380" s="5" t="s">
        <v>43</v>
      </c>
      <c r="B380" s="5">
        <v>30.0</v>
      </c>
      <c r="C380" s="5">
        <v>1999.0</v>
      </c>
      <c r="D380" s="15">
        <f t="shared" si="43"/>
        <v>0.08219178082</v>
      </c>
      <c r="E380" s="21">
        <v>0.0453</v>
      </c>
      <c r="F380" s="17">
        <f t="shared" si="44"/>
        <v>0.003723287671</v>
      </c>
      <c r="J380" s="29"/>
      <c r="K380" s="30"/>
      <c r="L380" s="3"/>
      <c r="M380" s="3"/>
      <c r="N380" s="3"/>
    </row>
    <row r="381" ht="12.75" customHeight="1">
      <c r="A381" s="5" t="s">
        <v>44</v>
      </c>
      <c r="B381" s="5">
        <v>31.0</v>
      </c>
      <c r="C381" s="5">
        <v>1999.0</v>
      </c>
      <c r="D381" s="15">
        <f t="shared" si="43"/>
        <v>0.08493150685</v>
      </c>
      <c r="E381" s="21">
        <v>0.0453</v>
      </c>
      <c r="F381" s="17">
        <f t="shared" si="44"/>
        <v>0.00384739726</v>
      </c>
      <c r="J381" s="29"/>
      <c r="K381" s="30"/>
      <c r="L381" s="3"/>
      <c r="M381" s="3"/>
      <c r="N381" s="3"/>
    </row>
    <row r="382" ht="12.75" customHeight="1">
      <c r="A382" s="5" t="s">
        <v>45</v>
      </c>
      <c r="B382" s="5">
        <v>30.0</v>
      </c>
      <c r="C382" s="5">
        <v>1999.0</v>
      </c>
      <c r="D382" s="15">
        <f t="shared" si="43"/>
        <v>0.08219178082</v>
      </c>
      <c r="E382" s="21">
        <v>0.0453</v>
      </c>
      <c r="F382" s="17">
        <f t="shared" si="44"/>
        <v>0.003723287671</v>
      </c>
      <c r="J382" s="29"/>
      <c r="K382" s="30"/>
      <c r="L382" s="3"/>
      <c r="M382" s="3"/>
      <c r="N382" s="3"/>
    </row>
    <row r="383" ht="12.75" customHeight="1">
      <c r="A383" s="26" t="s">
        <v>46</v>
      </c>
      <c r="B383" s="27">
        <f>SUM(B371:B382)</f>
        <v>365</v>
      </c>
      <c r="C383" s="26"/>
      <c r="D383" s="40">
        <f>SUM(D371:D382)</f>
        <v>1</v>
      </c>
      <c r="E383" s="27"/>
      <c r="F383" s="31">
        <f>SUM(F371:F382)</f>
        <v>0.0475509589</v>
      </c>
      <c r="J383" s="29"/>
      <c r="K383" s="30"/>
      <c r="L383" s="3"/>
      <c r="M383" s="3"/>
      <c r="N383" s="3"/>
    </row>
    <row r="384" ht="12.75" customHeight="1">
      <c r="E384" s="5"/>
      <c r="J384" s="29"/>
      <c r="K384" s="30"/>
      <c r="L384" s="3"/>
      <c r="M384" s="3"/>
      <c r="N384" s="3"/>
    </row>
    <row r="385" ht="12.75" customHeight="1">
      <c r="A385" s="5" t="s">
        <v>29</v>
      </c>
      <c r="B385" s="5">
        <v>31.0</v>
      </c>
      <c r="C385" s="5">
        <v>1998.0</v>
      </c>
      <c r="D385" s="15">
        <f t="shared" ref="D385:D396" si="45">B385/B$397</f>
        <v>0.08493150685</v>
      </c>
      <c r="E385" s="21">
        <v>0.0522</v>
      </c>
      <c r="F385" s="17">
        <f t="shared" ref="F385:F396" si="46">D385*E385</f>
        <v>0.004433424658</v>
      </c>
      <c r="I385" s="18" t="s">
        <v>72</v>
      </c>
      <c r="L385" s="3"/>
      <c r="M385" s="3"/>
      <c r="N385" s="3"/>
    </row>
    <row r="386" ht="12.75" customHeight="1">
      <c r="A386" s="5" t="s">
        <v>31</v>
      </c>
      <c r="B386" s="5">
        <v>31.0</v>
      </c>
      <c r="C386" s="5">
        <v>1998.0</v>
      </c>
      <c r="D386" s="15">
        <f t="shared" si="45"/>
        <v>0.08493150685</v>
      </c>
      <c r="E386" s="21">
        <v>0.0522</v>
      </c>
      <c r="F386" s="17">
        <f t="shared" si="46"/>
        <v>0.004433424658</v>
      </c>
      <c r="J386" s="29" t="s">
        <v>32</v>
      </c>
      <c r="K386" s="30">
        <v>0.0522</v>
      </c>
      <c r="L386" s="3"/>
      <c r="M386" s="3"/>
      <c r="N386" s="3"/>
    </row>
    <row r="387" ht="12.75" customHeight="1">
      <c r="A387" s="5" t="s">
        <v>33</v>
      </c>
      <c r="B387" s="5">
        <v>30.0</v>
      </c>
      <c r="C387" s="5">
        <v>1998.0</v>
      </c>
      <c r="D387" s="15">
        <f t="shared" si="45"/>
        <v>0.08219178082</v>
      </c>
      <c r="E387" s="21">
        <v>0.0522</v>
      </c>
      <c r="F387" s="17">
        <f t="shared" si="46"/>
        <v>0.004290410959</v>
      </c>
      <c r="J387" s="29" t="s">
        <v>34</v>
      </c>
      <c r="K387" s="30">
        <v>0.0519</v>
      </c>
      <c r="L387" s="3"/>
      <c r="M387" s="3"/>
      <c r="N387" s="3"/>
    </row>
    <row r="388" ht="12.75" customHeight="1">
      <c r="A388" s="5" t="s">
        <v>35</v>
      </c>
      <c r="B388" s="5">
        <v>31.0</v>
      </c>
      <c r="C388" s="5">
        <v>1998.0</v>
      </c>
      <c r="D388" s="15">
        <f t="shared" si="45"/>
        <v>0.08493150685</v>
      </c>
      <c r="E388" s="21">
        <v>0.0519</v>
      </c>
      <c r="F388" s="17">
        <f t="shared" si="46"/>
        <v>0.004407945205</v>
      </c>
      <c r="J388" s="29" t="s">
        <v>36</v>
      </c>
      <c r="K388" s="30">
        <v>0.0523</v>
      </c>
      <c r="L388" s="3"/>
      <c r="M388" s="3"/>
      <c r="N388" s="3"/>
    </row>
    <row r="389" ht="12.75" customHeight="1">
      <c r="A389" s="5" t="s">
        <v>37</v>
      </c>
      <c r="B389" s="5">
        <v>30.0</v>
      </c>
      <c r="C389" s="5">
        <v>1998.0</v>
      </c>
      <c r="D389" s="15">
        <f t="shared" si="45"/>
        <v>0.08219178082</v>
      </c>
      <c r="E389" s="21">
        <v>0.0519</v>
      </c>
      <c r="F389" s="17">
        <f t="shared" si="46"/>
        <v>0.004265753425</v>
      </c>
      <c r="J389" s="29" t="s">
        <v>38</v>
      </c>
      <c r="K389" s="30">
        <v>0.0519</v>
      </c>
      <c r="L389" s="3"/>
      <c r="M389" s="3"/>
      <c r="N389" s="3"/>
    </row>
    <row r="390" ht="12.75" customHeight="1">
      <c r="A390" s="5" t="s">
        <v>39</v>
      </c>
      <c r="B390" s="5">
        <v>31.0</v>
      </c>
      <c r="C390" s="5">
        <v>1998.0</v>
      </c>
      <c r="D390" s="15">
        <f t="shared" si="45"/>
        <v>0.08493150685</v>
      </c>
      <c r="E390" s="21">
        <v>0.0519</v>
      </c>
      <c r="F390" s="17">
        <f t="shared" si="46"/>
        <v>0.004407945205</v>
      </c>
      <c r="J390" s="29"/>
      <c r="K390" s="30"/>
      <c r="L390" s="3"/>
      <c r="M390" s="3"/>
      <c r="N390" s="3"/>
    </row>
    <row r="391" ht="12.75" customHeight="1">
      <c r="A391" s="5" t="s">
        <v>40</v>
      </c>
      <c r="B391" s="5">
        <v>31.0</v>
      </c>
      <c r="C391" s="5">
        <v>1998.0</v>
      </c>
      <c r="D391" s="15">
        <f t="shared" si="45"/>
        <v>0.08493150685</v>
      </c>
      <c r="E391" s="21">
        <v>0.0523</v>
      </c>
      <c r="F391" s="17">
        <f t="shared" si="46"/>
        <v>0.004441917808</v>
      </c>
      <c r="J391" s="29"/>
      <c r="K391" s="30"/>
      <c r="L391" s="3"/>
      <c r="M391" s="3"/>
      <c r="N391" s="3"/>
    </row>
    <row r="392" ht="12.75" customHeight="1">
      <c r="A392" s="5" t="s">
        <v>41</v>
      </c>
      <c r="B392" s="5">
        <v>28.0</v>
      </c>
      <c r="C392" s="5">
        <v>1998.0</v>
      </c>
      <c r="D392" s="15">
        <f t="shared" si="45"/>
        <v>0.07671232877</v>
      </c>
      <c r="E392" s="21">
        <v>0.0523</v>
      </c>
      <c r="F392" s="17">
        <f t="shared" si="46"/>
        <v>0.004012054795</v>
      </c>
      <c r="J392" s="29"/>
      <c r="K392" s="30"/>
      <c r="L392" s="3"/>
      <c r="M392" s="3"/>
      <c r="N392" s="3"/>
    </row>
    <row r="393" ht="12.75" customHeight="1">
      <c r="A393" s="5" t="s">
        <v>42</v>
      </c>
      <c r="B393" s="5">
        <v>31.0</v>
      </c>
      <c r="C393" s="5">
        <v>1998.0</v>
      </c>
      <c r="D393" s="15">
        <f t="shared" si="45"/>
        <v>0.08493150685</v>
      </c>
      <c r="E393" s="21">
        <v>0.0523</v>
      </c>
      <c r="F393" s="17">
        <f t="shared" si="46"/>
        <v>0.004441917808</v>
      </c>
      <c r="J393" s="29"/>
      <c r="K393" s="30"/>
      <c r="L393" s="3"/>
      <c r="M393" s="3"/>
      <c r="N393" s="3"/>
    </row>
    <row r="394" ht="12.75" customHeight="1">
      <c r="A394" s="5" t="s">
        <v>43</v>
      </c>
      <c r="B394" s="5">
        <v>30.0</v>
      </c>
      <c r="C394" s="5">
        <v>1998.0</v>
      </c>
      <c r="D394" s="15">
        <f t="shared" si="45"/>
        <v>0.08219178082</v>
      </c>
      <c r="E394" s="21">
        <v>0.0519</v>
      </c>
      <c r="F394" s="17">
        <f t="shared" si="46"/>
        <v>0.004265753425</v>
      </c>
      <c r="J394" s="29"/>
      <c r="K394" s="30"/>
      <c r="L394" s="3"/>
      <c r="M394" s="3"/>
      <c r="N394" s="3"/>
    </row>
    <row r="395" ht="12.75" customHeight="1">
      <c r="A395" s="5" t="s">
        <v>44</v>
      </c>
      <c r="B395" s="5">
        <v>31.0</v>
      </c>
      <c r="C395" s="5">
        <v>1998.0</v>
      </c>
      <c r="D395" s="15">
        <f t="shared" si="45"/>
        <v>0.08493150685</v>
      </c>
      <c r="E395" s="21">
        <v>0.0519</v>
      </c>
      <c r="F395" s="17">
        <f t="shared" si="46"/>
        <v>0.004407945205</v>
      </c>
      <c r="J395" s="29"/>
      <c r="K395" s="30"/>
      <c r="L395" s="3"/>
      <c r="M395" s="3"/>
      <c r="N395" s="3"/>
    </row>
    <row r="396" ht="12.75" customHeight="1">
      <c r="A396" s="5" t="s">
        <v>45</v>
      </c>
      <c r="B396" s="5">
        <v>30.0</v>
      </c>
      <c r="C396" s="5">
        <v>1998.0</v>
      </c>
      <c r="D396" s="15">
        <f t="shared" si="45"/>
        <v>0.08219178082</v>
      </c>
      <c r="E396" s="21">
        <v>0.0519</v>
      </c>
      <c r="F396" s="17">
        <f t="shared" si="46"/>
        <v>0.004265753425</v>
      </c>
      <c r="J396" s="29"/>
      <c r="K396" s="30"/>
      <c r="L396" s="3"/>
      <c r="M396" s="3"/>
      <c r="N396" s="3"/>
    </row>
    <row r="397" ht="12.75" customHeight="1">
      <c r="A397" s="26" t="s">
        <v>46</v>
      </c>
      <c r="B397" s="27">
        <f>SUM(B385:B396)</f>
        <v>365</v>
      </c>
      <c r="C397" s="26"/>
      <c r="D397" s="40">
        <f>SUM(D385:D396)</f>
        <v>1</v>
      </c>
      <c r="E397" s="26"/>
      <c r="F397" s="31">
        <f>SUM(F385:F396)</f>
        <v>0.05207424658</v>
      </c>
      <c r="J397" s="29"/>
      <c r="K397" s="30"/>
      <c r="L397" s="3"/>
      <c r="M397" s="3"/>
      <c r="N397" s="3"/>
    </row>
    <row r="398" ht="12.75" customHeight="1">
      <c r="J398" s="29"/>
      <c r="K398" s="30"/>
      <c r="L398" s="3"/>
      <c r="M398" s="3"/>
      <c r="N398" s="3"/>
    </row>
    <row r="399" ht="12.75" customHeight="1">
      <c r="A399" s="5" t="s">
        <v>29</v>
      </c>
      <c r="B399" s="5">
        <v>31.0</v>
      </c>
      <c r="C399" s="5">
        <v>1997.0</v>
      </c>
      <c r="D399" s="15">
        <f t="shared" ref="D399:D410" si="47">B399/B$411</f>
        <v>0.08493150685</v>
      </c>
      <c r="E399" s="21">
        <v>0.051800000000000006</v>
      </c>
      <c r="F399" s="17">
        <f t="shared" ref="F399:F410" si="48">D399*E399</f>
        <v>0.004399452055</v>
      </c>
      <c r="I399" s="18" t="s">
        <v>73</v>
      </c>
      <c r="L399" s="3"/>
      <c r="M399" s="3"/>
      <c r="N399" s="3"/>
    </row>
    <row r="400" ht="12.75" customHeight="1">
      <c r="A400" s="5" t="s">
        <v>31</v>
      </c>
      <c r="B400" s="5">
        <v>31.0</v>
      </c>
      <c r="C400" s="5">
        <v>1997.0</v>
      </c>
      <c r="D400" s="15">
        <f t="shared" si="47"/>
        <v>0.08493150685</v>
      </c>
      <c r="E400" s="21">
        <v>0.051800000000000006</v>
      </c>
      <c r="F400" s="17">
        <f t="shared" si="48"/>
        <v>0.004399452055</v>
      </c>
      <c r="J400" s="29" t="s">
        <v>32</v>
      </c>
      <c r="K400" s="30">
        <v>0.0518</v>
      </c>
      <c r="L400" s="3"/>
      <c r="M400" s="3"/>
      <c r="N400" s="3"/>
    </row>
    <row r="401" ht="12.75" customHeight="1">
      <c r="A401" s="5" t="s">
        <v>33</v>
      </c>
      <c r="B401" s="5">
        <v>30.0</v>
      </c>
      <c r="C401" s="5">
        <v>1997.0</v>
      </c>
      <c r="D401" s="15">
        <f t="shared" si="47"/>
        <v>0.08219178082</v>
      </c>
      <c r="E401" s="21">
        <v>0.051800000000000006</v>
      </c>
      <c r="F401" s="17">
        <f t="shared" si="48"/>
        <v>0.004257534247</v>
      </c>
      <c r="J401" s="29" t="s">
        <v>34</v>
      </c>
      <c r="K401" s="30">
        <v>0.0526</v>
      </c>
      <c r="L401" s="3"/>
      <c r="M401" s="3"/>
      <c r="N401" s="3"/>
    </row>
    <row r="402" ht="12.75" customHeight="1">
      <c r="A402" s="5" t="s">
        <v>35</v>
      </c>
      <c r="B402" s="5">
        <v>31.0</v>
      </c>
      <c r="C402" s="5">
        <v>1997.0</v>
      </c>
      <c r="D402" s="15">
        <f t="shared" si="47"/>
        <v>0.08493150685</v>
      </c>
      <c r="E402" s="21">
        <v>0.0526</v>
      </c>
      <c r="F402" s="17">
        <f t="shared" si="48"/>
        <v>0.00446739726</v>
      </c>
      <c r="J402" s="29" t="s">
        <v>36</v>
      </c>
      <c r="K402" s="30">
        <v>0.0512</v>
      </c>
      <c r="L402" s="3"/>
      <c r="M402" s="3"/>
      <c r="N402" s="3"/>
    </row>
    <row r="403" ht="12.75" customHeight="1">
      <c r="A403" s="5" t="s">
        <v>37</v>
      </c>
      <c r="B403" s="5">
        <v>30.0</v>
      </c>
      <c r="C403" s="5">
        <v>1997.0</v>
      </c>
      <c r="D403" s="15">
        <f t="shared" si="47"/>
        <v>0.08219178082</v>
      </c>
      <c r="E403" s="21">
        <v>0.0526</v>
      </c>
      <c r="F403" s="17">
        <f t="shared" si="48"/>
        <v>0.004323287671</v>
      </c>
      <c r="J403" s="29" t="s">
        <v>38</v>
      </c>
      <c r="K403" s="30">
        <v>0.052</v>
      </c>
      <c r="L403" s="3"/>
      <c r="M403" s="3"/>
      <c r="N403" s="3"/>
    </row>
    <row r="404" ht="12.75" customHeight="1">
      <c r="A404" s="5" t="s">
        <v>39</v>
      </c>
      <c r="B404" s="5">
        <v>31.0</v>
      </c>
      <c r="C404" s="5">
        <v>1997.0</v>
      </c>
      <c r="D404" s="15">
        <f t="shared" si="47"/>
        <v>0.08493150685</v>
      </c>
      <c r="E404" s="21">
        <v>0.0526</v>
      </c>
      <c r="F404" s="17">
        <f t="shared" si="48"/>
        <v>0.00446739726</v>
      </c>
      <c r="J404" s="29"/>
      <c r="K404" s="30"/>
      <c r="L404" s="3"/>
      <c r="M404" s="3"/>
      <c r="N404" s="3"/>
    </row>
    <row r="405" ht="12.75" customHeight="1">
      <c r="A405" s="5" t="s">
        <v>40</v>
      </c>
      <c r="B405" s="5">
        <v>31.0</v>
      </c>
      <c r="C405" s="5">
        <v>1997.0</v>
      </c>
      <c r="D405" s="15">
        <f t="shared" si="47"/>
        <v>0.08493150685</v>
      </c>
      <c r="E405" s="21">
        <v>0.0512</v>
      </c>
      <c r="F405" s="17">
        <f t="shared" si="48"/>
        <v>0.004348493151</v>
      </c>
      <c r="J405" s="29"/>
      <c r="K405" s="30"/>
      <c r="L405" s="3"/>
      <c r="M405" s="3"/>
      <c r="N405" s="3"/>
    </row>
    <row r="406" ht="12.75" customHeight="1">
      <c r="A406" s="5" t="s">
        <v>41</v>
      </c>
      <c r="B406" s="5">
        <v>28.0</v>
      </c>
      <c r="C406" s="5">
        <v>1997.0</v>
      </c>
      <c r="D406" s="15">
        <f t="shared" si="47"/>
        <v>0.07671232877</v>
      </c>
      <c r="E406" s="21">
        <v>0.0512</v>
      </c>
      <c r="F406" s="17">
        <f t="shared" si="48"/>
        <v>0.003927671233</v>
      </c>
      <c r="J406" s="29"/>
      <c r="K406" s="30"/>
      <c r="L406" s="3"/>
      <c r="M406" s="3"/>
      <c r="N406" s="3"/>
    </row>
    <row r="407" ht="12.75" customHeight="1">
      <c r="A407" s="5" t="s">
        <v>42</v>
      </c>
      <c r="B407" s="5">
        <v>31.0</v>
      </c>
      <c r="C407" s="5">
        <v>1997.0</v>
      </c>
      <c r="D407" s="15">
        <f t="shared" si="47"/>
        <v>0.08493150685</v>
      </c>
      <c r="E407" s="21">
        <v>0.0512</v>
      </c>
      <c r="F407" s="17">
        <f t="shared" si="48"/>
        <v>0.004348493151</v>
      </c>
      <c r="J407" s="29"/>
      <c r="K407" s="30"/>
      <c r="L407" s="3"/>
      <c r="M407" s="3"/>
      <c r="N407" s="3"/>
    </row>
    <row r="408" ht="12.75" customHeight="1">
      <c r="A408" s="5" t="s">
        <v>43</v>
      </c>
      <c r="B408" s="5">
        <v>30.0</v>
      </c>
      <c r="C408" s="5">
        <v>1997.0</v>
      </c>
      <c r="D408" s="15">
        <f t="shared" si="47"/>
        <v>0.08219178082</v>
      </c>
      <c r="E408" s="21">
        <v>0.052000000000000005</v>
      </c>
      <c r="F408" s="17">
        <f t="shared" si="48"/>
        <v>0.004273972603</v>
      </c>
      <c r="J408" s="29"/>
      <c r="K408" s="30"/>
      <c r="L408" s="3"/>
      <c r="M408" s="3"/>
      <c r="N408" s="3"/>
    </row>
    <row r="409" ht="12.75" customHeight="1">
      <c r="A409" s="5" t="s">
        <v>44</v>
      </c>
      <c r="B409" s="5">
        <v>31.0</v>
      </c>
      <c r="C409" s="5">
        <v>1997.0</v>
      </c>
      <c r="D409" s="15">
        <f t="shared" si="47"/>
        <v>0.08493150685</v>
      </c>
      <c r="E409" s="21">
        <v>0.052000000000000005</v>
      </c>
      <c r="F409" s="17">
        <f t="shared" si="48"/>
        <v>0.004416438356</v>
      </c>
      <c r="J409" s="29"/>
      <c r="K409" s="30"/>
      <c r="L409" s="3"/>
      <c r="M409" s="3"/>
      <c r="N409" s="3"/>
    </row>
    <row r="410" ht="12.75" customHeight="1">
      <c r="A410" s="5" t="s">
        <v>45</v>
      </c>
      <c r="B410" s="5">
        <v>30.0</v>
      </c>
      <c r="C410" s="5">
        <v>1997.0</v>
      </c>
      <c r="D410" s="15">
        <f t="shared" si="47"/>
        <v>0.08219178082</v>
      </c>
      <c r="E410" s="21">
        <v>0.052000000000000005</v>
      </c>
      <c r="F410" s="17">
        <f t="shared" si="48"/>
        <v>0.004273972603</v>
      </c>
      <c r="J410" s="29"/>
      <c r="K410" s="30"/>
      <c r="L410" s="3"/>
      <c r="M410" s="3"/>
      <c r="N410" s="3"/>
    </row>
    <row r="411" ht="12.75" customHeight="1">
      <c r="A411" s="26" t="s">
        <v>46</v>
      </c>
      <c r="B411" s="27">
        <f>SUM(B399:B410)</f>
        <v>365</v>
      </c>
      <c r="C411" s="26"/>
      <c r="D411" s="40">
        <f>SUM(D399:D410)</f>
        <v>1</v>
      </c>
      <c r="E411" s="26"/>
      <c r="F411" s="31">
        <f>SUM(F399:F410)</f>
        <v>0.05190356164</v>
      </c>
      <c r="J411" s="29"/>
      <c r="K411" s="30"/>
      <c r="L411" s="3"/>
      <c r="M411" s="3"/>
      <c r="N411" s="3"/>
    </row>
    <row r="412" ht="12.75" customHeight="1">
      <c r="J412" s="29"/>
      <c r="K412" s="30"/>
      <c r="L412" s="3"/>
      <c r="M412" s="3"/>
      <c r="N412" s="3"/>
    </row>
    <row r="413" ht="12.75" customHeight="1">
      <c r="A413" s="5" t="s">
        <v>29</v>
      </c>
      <c r="B413" s="5">
        <v>31.0</v>
      </c>
      <c r="C413" s="5">
        <v>1996.0</v>
      </c>
      <c r="D413" s="15">
        <f t="shared" ref="D413:D424" si="49">B413/B$425</f>
        <v>0.08469945355</v>
      </c>
      <c r="E413" s="21">
        <v>0.0572</v>
      </c>
      <c r="F413" s="17">
        <f t="shared" ref="F413:F424" si="50">D413*E413</f>
        <v>0.004844808743</v>
      </c>
      <c r="I413" s="18" t="s">
        <v>74</v>
      </c>
      <c r="K413" s="30"/>
      <c r="L413" s="3"/>
      <c r="M413" s="3"/>
      <c r="N413" s="3"/>
    </row>
    <row r="414" ht="12.75" customHeight="1">
      <c r="A414" s="5" t="s">
        <v>31</v>
      </c>
      <c r="B414" s="5">
        <v>31.0</v>
      </c>
      <c r="C414" s="5">
        <v>1996.0</v>
      </c>
      <c r="D414" s="15">
        <f t="shared" si="49"/>
        <v>0.08469945355</v>
      </c>
      <c r="E414" s="21">
        <v>0.0572</v>
      </c>
      <c r="F414" s="17">
        <f t="shared" si="50"/>
        <v>0.004844808743</v>
      </c>
      <c r="J414" s="29" t="s">
        <v>32</v>
      </c>
      <c r="K414" s="30">
        <v>0.0572</v>
      </c>
      <c r="L414" s="3"/>
      <c r="M414" s="3"/>
      <c r="N414" s="3"/>
    </row>
    <row r="415" ht="12.75" customHeight="1">
      <c r="A415" s="5" t="s">
        <v>33</v>
      </c>
      <c r="B415" s="5">
        <v>30.0</v>
      </c>
      <c r="C415" s="5">
        <v>1996.0</v>
      </c>
      <c r="D415" s="15">
        <f t="shared" si="49"/>
        <v>0.08196721311</v>
      </c>
      <c r="E415" s="21">
        <v>0.0572</v>
      </c>
      <c r="F415" s="17">
        <f t="shared" si="50"/>
        <v>0.00468852459</v>
      </c>
      <c r="J415" s="29" t="s">
        <v>34</v>
      </c>
      <c r="K415" s="30">
        <v>0.0546</v>
      </c>
      <c r="L415" s="3"/>
      <c r="M415" s="3"/>
      <c r="N415" s="3"/>
    </row>
    <row r="416" ht="12.75" customHeight="1">
      <c r="A416" s="5" t="s">
        <v>35</v>
      </c>
      <c r="B416" s="5">
        <v>31.0</v>
      </c>
      <c r="C416" s="5">
        <v>1996.0</v>
      </c>
      <c r="D416" s="15">
        <f t="shared" si="49"/>
        <v>0.08469945355</v>
      </c>
      <c r="E416" s="21">
        <v>0.0546</v>
      </c>
      <c r="F416" s="17">
        <f t="shared" si="50"/>
        <v>0.004624590164</v>
      </c>
      <c r="J416" s="29" t="s">
        <v>36</v>
      </c>
      <c r="K416" s="30">
        <v>0.0533</v>
      </c>
      <c r="L416" s="3"/>
      <c r="M416" s="3"/>
      <c r="N416" s="3"/>
    </row>
    <row r="417" ht="12.75" customHeight="1">
      <c r="A417" s="5" t="s">
        <v>37</v>
      </c>
      <c r="B417" s="5">
        <v>30.0</v>
      </c>
      <c r="C417" s="5">
        <v>1996.0</v>
      </c>
      <c r="D417" s="15">
        <f t="shared" si="49"/>
        <v>0.08196721311</v>
      </c>
      <c r="E417" s="21">
        <v>0.0546</v>
      </c>
      <c r="F417" s="17">
        <f t="shared" si="50"/>
        <v>0.004475409836</v>
      </c>
      <c r="J417" s="29" t="s">
        <v>38</v>
      </c>
      <c r="K417" s="30">
        <v>0.0499</v>
      </c>
      <c r="L417" s="3"/>
      <c r="M417" s="3"/>
      <c r="N417" s="3"/>
    </row>
    <row r="418" ht="12.75" customHeight="1">
      <c r="A418" s="5" t="s">
        <v>39</v>
      </c>
      <c r="B418" s="5">
        <v>31.0</v>
      </c>
      <c r="C418" s="5">
        <v>1996.0</v>
      </c>
      <c r="D418" s="15">
        <f t="shared" si="49"/>
        <v>0.08469945355</v>
      </c>
      <c r="E418" s="21">
        <v>0.0546</v>
      </c>
      <c r="F418" s="17">
        <f t="shared" si="50"/>
        <v>0.004624590164</v>
      </c>
      <c r="J418" s="29"/>
      <c r="K418" s="30"/>
      <c r="L418" s="3"/>
      <c r="M418" s="3"/>
      <c r="N418" s="3"/>
    </row>
    <row r="419" ht="12.75" customHeight="1">
      <c r="A419" s="5" t="s">
        <v>40</v>
      </c>
      <c r="B419" s="5">
        <v>31.0</v>
      </c>
      <c r="C419" s="5">
        <v>1996.0</v>
      </c>
      <c r="D419" s="15">
        <f t="shared" si="49"/>
        <v>0.08469945355</v>
      </c>
      <c r="E419" s="21">
        <v>0.0533</v>
      </c>
      <c r="F419" s="17">
        <f t="shared" si="50"/>
        <v>0.004514480874</v>
      </c>
      <c r="J419" s="29"/>
      <c r="K419" s="30"/>
      <c r="L419" s="3"/>
      <c r="M419" s="3"/>
      <c r="N419" s="3"/>
    </row>
    <row r="420" ht="12.75" customHeight="1">
      <c r="A420" s="5" t="s">
        <v>41</v>
      </c>
      <c r="B420" s="35">
        <v>29.0</v>
      </c>
      <c r="C420" s="5">
        <v>1996.0</v>
      </c>
      <c r="D420" s="15">
        <f t="shared" si="49"/>
        <v>0.07923497268</v>
      </c>
      <c r="E420" s="21">
        <v>0.0533</v>
      </c>
      <c r="F420" s="17">
        <f t="shared" si="50"/>
        <v>0.004223224044</v>
      </c>
      <c r="J420" s="29"/>
      <c r="K420" s="30"/>
      <c r="L420" s="3"/>
      <c r="M420" s="3"/>
      <c r="N420" s="3"/>
    </row>
    <row r="421" ht="12.75" customHeight="1">
      <c r="A421" s="5" t="s">
        <v>42</v>
      </c>
      <c r="B421" s="5">
        <v>31.0</v>
      </c>
      <c r="C421" s="5">
        <v>1996.0</v>
      </c>
      <c r="D421" s="15">
        <f t="shared" si="49"/>
        <v>0.08469945355</v>
      </c>
      <c r="E421" s="21">
        <v>0.0533</v>
      </c>
      <c r="F421" s="17">
        <f t="shared" si="50"/>
        <v>0.004514480874</v>
      </c>
      <c r="J421" s="29"/>
      <c r="K421" s="30"/>
      <c r="L421" s="3"/>
      <c r="M421" s="3"/>
      <c r="N421" s="3"/>
    </row>
    <row r="422" ht="12.75" customHeight="1">
      <c r="A422" s="5" t="s">
        <v>43</v>
      </c>
      <c r="B422" s="5">
        <v>30.0</v>
      </c>
      <c r="C422" s="5">
        <v>1996.0</v>
      </c>
      <c r="D422" s="15">
        <f t="shared" si="49"/>
        <v>0.08196721311</v>
      </c>
      <c r="E422" s="21">
        <v>0.0499</v>
      </c>
      <c r="F422" s="17">
        <f t="shared" si="50"/>
        <v>0.004090163934</v>
      </c>
      <c r="J422" s="29"/>
      <c r="K422" s="30"/>
      <c r="L422" s="3"/>
      <c r="M422" s="3"/>
      <c r="N422" s="3"/>
    </row>
    <row r="423" ht="12.75" customHeight="1">
      <c r="A423" s="5" t="s">
        <v>44</v>
      </c>
      <c r="B423" s="5">
        <v>31.0</v>
      </c>
      <c r="C423" s="5">
        <v>1996.0</v>
      </c>
      <c r="D423" s="15">
        <f t="shared" si="49"/>
        <v>0.08469945355</v>
      </c>
      <c r="E423" s="21">
        <v>0.0499</v>
      </c>
      <c r="F423" s="17">
        <f t="shared" si="50"/>
        <v>0.004226502732</v>
      </c>
      <c r="J423" s="29"/>
      <c r="K423" s="30"/>
      <c r="L423" s="3"/>
      <c r="M423" s="3"/>
      <c r="N423" s="3"/>
    </row>
    <row r="424" ht="12.75" customHeight="1">
      <c r="A424" s="5" t="s">
        <v>45</v>
      </c>
      <c r="B424" s="5">
        <v>30.0</v>
      </c>
      <c r="C424" s="5">
        <v>1996.0</v>
      </c>
      <c r="D424" s="15">
        <f t="shared" si="49"/>
        <v>0.08196721311</v>
      </c>
      <c r="E424" s="21">
        <v>0.0499</v>
      </c>
      <c r="F424" s="17">
        <f t="shared" si="50"/>
        <v>0.004090163934</v>
      </c>
      <c r="J424" s="29"/>
      <c r="K424" s="30"/>
      <c r="L424" s="3"/>
      <c r="M424" s="3"/>
      <c r="N424" s="3"/>
    </row>
    <row r="425" ht="12.75" customHeight="1">
      <c r="A425" s="26" t="s">
        <v>46</v>
      </c>
      <c r="B425" s="27">
        <f>SUM(B413:B424)</f>
        <v>366</v>
      </c>
      <c r="C425" s="26"/>
      <c r="D425" s="40">
        <f>SUM(D413:D424)</f>
        <v>1</v>
      </c>
      <c r="E425" s="26"/>
      <c r="F425" s="31">
        <f>SUM(F413:F424)</f>
        <v>0.05376174863</v>
      </c>
      <c r="I425" s="18" t="s">
        <v>75</v>
      </c>
      <c r="J425" s="29"/>
      <c r="K425" s="30"/>
      <c r="L425" s="3"/>
      <c r="M425" s="3"/>
      <c r="N425" s="3"/>
    </row>
    <row r="426" ht="12.75" customHeight="1">
      <c r="J426" s="29" t="s">
        <v>32</v>
      </c>
      <c r="K426" s="30">
        <v>0.0415</v>
      </c>
      <c r="L426" s="3"/>
      <c r="M426" s="3"/>
      <c r="N426" s="3"/>
    </row>
    <row r="427" ht="12.75" customHeight="1">
      <c r="J427" s="29" t="s">
        <v>34</v>
      </c>
      <c r="K427" s="30">
        <v>0.0464</v>
      </c>
      <c r="L427" s="3"/>
      <c r="M427" s="3"/>
      <c r="N427" s="3"/>
    </row>
    <row r="428" ht="12.75" customHeight="1">
      <c r="F428" s="39"/>
      <c r="J428" s="29" t="s">
        <v>36</v>
      </c>
      <c r="K428" s="30">
        <v>0.0524</v>
      </c>
      <c r="L428" s="3"/>
      <c r="M428" s="3"/>
      <c r="N428" s="3"/>
    </row>
    <row r="429" ht="12.75" customHeight="1">
      <c r="F429" s="39"/>
      <c r="J429" s="29" t="s">
        <v>38</v>
      </c>
      <c r="K429" s="30">
        <v>0.0583</v>
      </c>
      <c r="L429" s="3"/>
      <c r="M429" s="3"/>
      <c r="N429" s="3"/>
    </row>
    <row r="430" ht="12.75" customHeight="1">
      <c r="F430" s="39"/>
      <c r="J430" s="29"/>
      <c r="K430" s="30"/>
      <c r="L430" s="3"/>
      <c r="M430" s="3"/>
      <c r="N430" s="3"/>
    </row>
    <row r="431" ht="15.75" customHeight="1">
      <c r="J431" s="29"/>
      <c r="K431" s="9" t="s">
        <v>76</v>
      </c>
      <c r="L431" s="3"/>
      <c r="M431" s="3"/>
      <c r="N431" s="3"/>
    </row>
    <row r="432" ht="12.75" customHeight="1">
      <c r="I432" s="18" t="s">
        <v>77</v>
      </c>
      <c r="K432" s="30">
        <v>0.0475</v>
      </c>
      <c r="L432" s="3"/>
      <c r="M432" s="3"/>
      <c r="N432" s="3"/>
    </row>
    <row r="433" ht="12.75" customHeight="1">
      <c r="I433" s="18" t="s">
        <v>78</v>
      </c>
      <c r="K433" s="30">
        <v>0.06236</v>
      </c>
      <c r="L433" s="3"/>
      <c r="M433" s="3"/>
      <c r="N433" s="3"/>
    </row>
    <row r="434" ht="12.75" customHeight="1">
      <c r="I434" s="18" t="s">
        <v>79</v>
      </c>
      <c r="K434" s="30">
        <v>0.07413</v>
      </c>
      <c r="L434" s="3"/>
      <c r="M434" s="3"/>
      <c r="N434" s="3"/>
    </row>
    <row r="435" ht="12.75" customHeight="1">
      <c r="I435" s="18" t="s">
        <v>80</v>
      </c>
      <c r="K435" s="30">
        <v>0.0855</v>
      </c>
      <c r="L435" s="3"/>
      <c r="M435" s="3"/>
      <c r="N435" s="3"/>
    </row>
    <row r="436" ht="12.75" customHeight="1">
      <c r="I436" s="18" t="s">
        <v>81</v>
      </c>
      <c r="K436" s="30">
        <v>0.08903</v>
      </c>
      <c r="L436" s="3"/>
      <c r="M436" s="3"/>
      <c r="N436" s="3"/>
    </row>
    <row r="437" ht="12.75" customHeight="1">
      <c r="I437" s="18" t="s">
        <v>82</v>
      </c>
      <c r="K437" s="30">
        <v>0.08701</v>
      </c>
      <c r="L437" s="3"/>
      <c r="M437" s="3"/>
      <c r="N437" s="3"/>
    </row>
    <row r="438" ht="12.75" customHeight="1">
      <c r="I438" s="18" t="s">
        <v>83</v>
      </c>
      <c r="K438" s="30">
        <v>0.0846</v>
      </c>
      <c r="L438" s="3"/>
      <c r="M438" s="3"/>
      <c r="N438" s="3"/>
    </row>
    <row r="439" ht="12.75" customHeight="1">
      <c r="I439" s="18" t="s">
        <v>84</v>
      </c>
      <c r="K439" s="30">
        <v>0.0855</v>
      </c>
      <c r="L439" s="3"/>
      <c r="M439" s="3"/>
      <c r="N439" s="3"/>
    </row>
    <row r="440" ht="12.75" customHeight="1">
      <c r="I440" s="18" t="s">
        <v>85</v>
      </c>
      <c r="K440" s="30">
        <v>0.10394</v>
      </c>
      <c r="L440" s="3"/>
      <c r="M440" s="3"/>
      <c r="N440" s="3"/>
    </row>
    <row r="441" ht="12.75" customHeight="1">
      <c r="I441" s="18" t="s">
        <v>86</v>
      </c>
      <c r="K441" s="30">
        <v>0.11253</v>
      </c>
      <c r="L441" s="3"/>
      <c r="M441" s="3"/>
      <c r="N441" s="3"/>
    </row>
    <row r="442" ht="12.75" customHeight="1">
      <c r="I442" s="18" t="s">
        <v>87</v>
      </c>
      <c r="K442" s="30">
        <v>0.11795</v>
      </c>
      <c r="L442" s="3"/>
      <c r="M442" s="3"/>
      <c r="N442" s="3"/>
    </row>
    <row r="443" ht="12.75" customHeight="1">
      <c r="I443" s="18" t="s">
        <v>88</v>
      </c>
      <c r="K443" s="30">
        <v>0.12287</v>
      </c>
      <c r="L443" s="3"/>
      <c r="M443" s="3"/>
      <c r="N443" s="3"/>
    </row>
    <row r="444" ht="12.75" customHeight="1">
      <c r="I444" s="18" t="s">
        <v>89</v>
      </c>
      <c r="K444" s="30">
        <v>0.12993</v>
      </c>
      <c r="L444" s="3"/>
      <c r="M444" s="3"/>
      <c r="N444" s="3"/>
    </row>
    <row r="445" ht="12.75" customHeight="1">
      <c r="I445" s="18" t="s">
        <v>90</v>
      </c>
      <c r="K445" s="30">
        <v>0.11888</v>
      </c>
      <c r="L445" s="3"/>
      <c r="M445" s="3"/>
      <c r="N445" s="3"/>
    </row>
    <row r="446" ht="12.75" customHeight="1">
      <c r="I446" s="18" t="s">
        <v>91</v>
      </c>
      <c r="K446" s="30">
        <v>0.11</v>
      </c>
      <c r="L446" s="3"/>
      <c r="M446" s="3"/>
      <c r="N446" s="3"/>
    </row>
    <row r="447" ht="12.75" customHeight="1">
      <c r="I447" s="18" t="s">
        <v>92</v>
      </c>
      <c r="K447" s="30">
        <v>0.0997</v>
      </c>
      <c r="L447" s="3"/>
      <c r="M447" s="3"/>
      <c r="N447" s="3"/>
    </row>
    <row r="448" ht="12.75" customHeight="1">
      <c r="I448" s="18" t="s">
        <v>93</v>
      </c>
      <c r="K448" s="30">
        <v>0.04458</v>
      </c>
      <c r="L448" s="3"/>
      <c r="M448" s="3"/>
      <c r="N448" s="3"/>
    </row>
    <row r="449" ht="12.75" customHeight="1">
      <c r="I449" s="18" t="s">
        <v>94</v>
      </c>
      <c r="K449" s="30">
        <v>0.061</v>
      </c>
      <c r="L449" s="3"/>
      <c r="M449" s="3"/>
      <c r="N449" s="3"/>
    </row>
    <row r="450" ht="12.75" customHeight="1">
      <c r="I450" s="18" t="s">
        <v>95</v>
      </c>
      <c r="K450" s="30">
        <v>0.066</v>
      </c>
      <c r="L450" s="3"/>
      <c r="M450" s="3"/>
      <c r="N450" s="3"/>
    </row>
    <row r="451" ht="12.75" customHeight="1">
      <c r="I451" s="18" t="s">
        <v>96</v>
      </c>
      <c r="K451" s="30">
        <v>0.0625</v>
      </c>
      <c r="L451" s="3"/>
      <c r="M451" s="3"/>
      <c r="N451" s="3"/>
    </row>
    <row r="452" ht="12.75" customHeight="1">
      <c r="I452" s="18" t="s">
        <v>97</v>
      </c>
      <c r="K452" s="30">
        <v>0.0625</v>
      </c>
      <c r="L452" s="3"/>
      <c r="M452" s="3"/>
      <c r="N452" s="3"/>
    </row>
    <row r="453" ht="12.75" customHeight="1">
      <c r="L453" s="3"/>
      <c r="M453" s="3"/>
      <c r="N453" s="3"/>
    </row>
    <row r="454" ht="12.75" customHeight="1">
      <c r="L454" s="3"/>
      <c r="M454" s="3"/>
      <c r="N454" s="3"/>
    </row>
    <row r="455" ht="12.75" customHeight="1">
      <c r="L455" s="3"/>
      <c r="M455" s="3"/>
      <c r="N455" s="3"/>
    </row>
    <row r="456" ht="12.75" customHeight="1">
      <c r="L456" s="3"/>
      <c r="M456" s="3"/>
      <c r="N456" s="3"/>
    </row>
    <row r="457" ht="12.75" customHeight="1">
      <c r="L457" s="3"/>
      <c r="M457" s="3"/>
      <c r="N457" s="3"/>
    </row>
    <row r="458" ht="12.75" customHeight="1">
      <c r="L458" s="3"/>
      <c r="M458" s="3"/>
      <c r="N458" s="3"/>
    </row>
    <row r="459" ht="12.75" customHeight="1">
      <c r="L459" s="3"/>
      <c r="M459" s="3"/>
      <c r="N459" s="3"/>
    </row>
    <row r="460" ht="12.75" customHeight="1">
      <c r="L460" s="3"/>
      <c r="M460" s="3"/>
      <c r="N460" s="3"/>
    </row>
    <row r="461" ht="12.75" customHeight="1">
      <c r="L461" s="3"/>
      <c r="M461" s="3"/>
      <c r="N461" s="3"/>
    </row>
    <row r="462" ht="12.75" customHeight="1">
      <c r="L462" s="3"/>
      <c r="M462" s="3"/>
      <c r="N462" s="3"/>
    </row>
    <row r="463" ht="12.75" customHeight="1">
      <c r="L463" s="3"/>
      <c r="M463" s="3"/>
      <c r="N463" s="3"/>
    </row>
    <row r="464" ht="12.75" customHeight="1">
      <c r="L464" s="3"/>
      <c r="M464" s="3"/>
      <c r="N464" s="3"/>
    </row>
    <row r="465" ht="12.75" customHeight="1">
      <c r="L465" s="3"/>
      <c r="M465" s="3"/>
      <c r="N465" s="3"/>
    </row>
    <row r="466" ht="12.75" customHeight="1">
      <c r="L466" s="3"/>
      <c r="M466" s="3"/>
      <c r="N466" s="3"/>
    </row>
    <row r="467" ht="12.75" customHeight="1">
      <c r="L467" s="3"/>
      <c r="M467" s="3"/>
      <c r="N467" s="3"/>
    </row>
    <row r="468" ht="12.75" customHeight="1">
      <c r="L468" s="3"/>
      <c r="M468" s="3"/>
      <c r="N468" s="3"/>
    </row>
    <row r="469" ht="12.75" customHeight="1">
      <c r="L469" s="3"/>
      <c r="M469" s="3"/>
      <c r="N469" s="3"/>
    </row>
    <row r="470" ht="12.75" customHeight="1">
      <c r="L470" s="3"/>
      <c r="M470" s="3"/>
      <c r="N470" s="3"/>
    </row>
    <row r="471" ht="12.75" customHeight="1">
      <c r="L471" s="3"/>
      <c r="M471" s="3"/>
      <c r="N471" s="3"/>
    </row>
    <row r="472" ht="12.75" customHeight="1">
      <c r="L472" s="3"/>
      <c r="M472" s="3"/>
      <c r="N472" s="3"/>
    </row>
    <row r="473" ht="12.75" customHeight="1">
      <c r="L473" s="3"/>
      <c r="M473" s="3"/>
      <c r="N473" s="3"/>
    </row>
    <row r="474" ht="12.75" customHeight="1">
      <c r="L474" s="3"/>
      <c r="M474" s="3"/>
      <c r="N474" s="3"/>
    </row>
    <row r="475" ht="12.75" customHeight="1">
      <c r="L475" s="3"/>
      <c r="M475" s="3"/>
      <c r="N475" s="3"/>
    </row>
    <row r="476" ht="12.75" customHeight="1">
      <c r="L476" s="3"/>
      <c r="M476" s="3"/>
      <c r="N476" s="3"/>
    </row>
    <row r="477" ht="12.75" customHeight="1">
      <c r="L477" s="3"/>
      <c r="M477" s="3"/>
      <c r="N477" s="3"/>
    </row>
    <row r="478" ht="12.75" customHeight="1">
      <c r="L478" s="3"/>
      <c r="M478" s="3"/>
      <c r="N478" s="3"/>
    </row>
    <row r="479" ht="12.75" customHeight="1">
      <c r="L479" s="3"/>
      <c r="M479" s="3"/>
      <c r="N479" s="3"/>
    </row>
    <row r="480" ht="12.75" customHeight="1">
      <c r="L480" s="3"/>
      <c r="M480" s="3"/>
      <c r="N480" s="3"/>
    </row>
    <row r="481" ht="12.75" customHeight="1">
      <c r="L481" s="3"/>
      <c r="M481" s="3"/>
      <c r="N481" s="3"/>
    </row>
    <row r="482" ht="12.75" customHeight="1">
      <c r="L482" s="3"/>
      <c r="M482" s="3"/>
      <c r="N482" s="3"/>
    </row>
    <row r="483" ht="12.75" customHeight="1">
      <c r="L483" s="3"/>
      <c r="M483" s="3"/>
      <c r="N483" s="3"/>
    </row>
    <row r="484" ht="12.75" customHeight="1">
      <c r="L484" s="3"/>
      <c r="M484" s="3"/>
      <c r="N484" s="3"/>
    </row>
    <row r="485" ht="12.75" customHeight="1">
      <c r="L485" s="3"/>
      <c r="M485" s="3"/>
      <c r="N485" s="3"/>
    </row>
    <row r="486" ht="12.75" customHeight="1">
      <c r="L486" s="3"/>
      <c r="M486" s="3"/>
      <c r="N486" s="3"/>
    </row>
    <row r="487" ht="12.75" customHeight="1">
      <c r="L487" s="3"/>
      <c r="M487" s="3"/>
      <c r="N487" s="3"/>
    </row>
    <row r="488" ht="12.75" customHeight="1">
      <c r="L488" s="3"/>
      <c r="M488" s="3"/>
      <c r="N488" s="3"/>
    </row>
    <row r="489" ht="12.75" customHeight="1">
      <c r="L489" s="3"/>
      <c r="M489" s="3"/>
      <c r="N489" s="3"/>
    </row>
    <row r="490" ht="12.75" customHeight="1">
      <c r="L490" s="3"/>
      <c r="M490" s="3"/>
      <c r="N490" s="3"/>
    </row>
    <row r="491" ht="12.75" customHeight="1">
      <c r="L491" s="3"/>
      <c r="M491" s="3"/>
      <c r="N491" s="3"/>
    </row>
    <row r="492" ht="12.75" customHeight="1">
      <c r="L492" s="3"/>
      <c r="M492" s="3"/>
      <c r="N492" s="3"/>
    </row>
    <row r="493" ht="12.75" customHeight="1">
      <c r="L493" s="3"/>
      <c r="M493" s="3"/>
      <c r="N493" s="3"/>
    </row>
    <row r="494" ht="12.75" customHeight="1">
      <c r="L494" s="3"/>
      <c r="M494" s="3"/>
      <c r="N494" s="3"/>
    </row>
    <row r="495" ht="12.75" customHeight="1">
      <c r="L495" s="3"/>
      <c r="M495" s="3"/>
      <c r="N495" s="3"/>
    </row>
    <row r="496" ht="12.75" customHeight="1">
      <c r="L496" s="3"/>
      <c r="M496" s="3"/>
      <c r="N496" s="3"/>
    </row>
    <row r="497" ht="12.75" customHeight="1">
      <c r="L497" s="3"/>
      <c r="M497" s="3"/>
      <c r="N497" s="3"/>
    </row>
    <row r="498" ht="12.75" customHeight="1">
      <c r="L498" s="3"/>
      <c r="M498" s="3"/>
      <c r="N498" s="3"/>
    </row>
    <row r="499" ht="12.75" customHeight="1">
      <c r="L499" s="3"/>
      <c r="M499" s="3"/>
      <c r="N499" s="3"/>
    </row>
    <row r="500" ht="12.75" customHeight="1">
      <c r="L500" s="3"/>
      <c r="M500" s="3"/>
      <c r="N500" s="3"/>
    </row>
    <row r="501" ht="12.75" customHeight="1">
      <c r="L501" s="3"/>
      <c r="M501" s="3"/>
      <c r="N501" s="3"/>
    </row>
    <row r="502" ht="12.75" customHeight="1">
      <c r="L502" s="3"/>
      <c r="M502" s="3"/>
      <c r="N502" s="3"/>
    </row>
    <row r="503" ht="12.75" customHeight="1">
      <c r="L503" s="3"/>
      <c r="M503" s="3"/>
      <c r="N503" s="3"/>
    </row>
    <row r="504" ht="12.75" customHeight="1">
      <c r="L504" s="3"/>
      <c r="M504" s="3"/>
      <c r="N504" s="3"/>
    </row>
    <row r="505" ht="12.75" customHeight="1">
      <c r="L505" s="3"/>
      <c r="M505" s="3"/>
      <c r="N505" s="3"/>
    </row>
    <row r="506" ht="12.75" customHeight="1">
      <c r="L506" s="3"/>
      <c r="M506" s="3"/>
      <c r="N506" s="3"/>
    </row>
    <row r="507" ht="12.75" customHeight="1">
      <c r="L507" s="3"/>
      <c r="M507" s="3"/>
      <c r="N507" s="3"/>
    </row>
    <row r="508" ht="12.75" customHeight="1">
      <c r="L508" s="3"/>
      <c r="M508" s="3"/>
      <c r="N508" s="3"/>
    </row>
    <row r="509" ht="12.75" customHeight="1">
      <c r="L509" s="3"/>
      <c r="M509" s="3"/>
      <c r="N509" s="3"/>
    </row>
    <row r="510" ht="12.75" customHeight="1">
      <c r="L510" s="3"/>
      <c r="M510" s="3"/>
      <c r="N510" s="3"/>
    </row>
    <row r="511" ht="12.75" customHeight="1">
      <c r="L511" s="3"/>
      <c r="M511" s="3"/>
      <c r="N511" s="3"/>
    </row>
    <row r="512" ht="12.75" customHeight="1">
      <c r="L512" s="3"/>
      <c r="M512" s="3"/>
      <c r="N512" s="3"/>
    </row>
    <row r="513" ht="12.75" customHeight="1">
      <c r="L513" s="3"/>
      <c r="M513" s="3"/>
      <c r="N513" s="3"/>
    </row>
    <row r="514" ht="12.75" customHeight="1">
      <c r="L514" s="3"/>
      <c r="M514" s="3"/>
      <c r="N514" s="3"/>
    </row>
    <row r="515" ht="12.75" customHeight="1">
      <c r="L515" s="3"/>
      <c r="M515" s="3"/>
      <c r="N515" s="3"/>
    </row>
    <row r="516" ht="12.75" customHeight="1">
      <c r="L516" s="3"/>
      <c r="M516" s="3"/>
      <c r="N516" s="3"/>
    </row>
    <row r="517" ht="12.75" customHeight="1">
      <c r="L517" s="3"/>
      <c r="M517" s="3"/>
      <c r="N517" s="3"/>
    </row>
    <row r="518" ht="12.75" customHeight="1">
      <c r="L518" s="3"/>
      <c r="M518" s="3"/>
      <c r="N518" s="3"/>
    </row>
    <row r="519" ht="12.75" customHeight="1">
      <c r="L519" s="3"/>
      <c r="M519" s="3"/>
      <c r="N519" s="3"/>
    </row>
    <row r="520" ht="12.75" customHeight="1">
      <c r="L520" s="3"/>
      <c r="M520" s="3"/>
      <c r="N520" s="3"/>
    </row>
    <row r="521" ht="12.75" customHeight="1">
      <c r="L521" s="3"/>
      <c r="M521" s="3"/>
      <c r="N521" s="3"/>
    </row>
    <row r="522" ht="12.75" customHeight="1">
      <c r="L522" s="3"/>
      <c r="M522" s="3"/>
      <c r="N522" s="3"/>
    </row>
    <row r="523" ht="12.75" customHeight="1">
      <c r="L523" s="3"/>
      <c r="M523" s="3"/>
      <c r="N523" s="3"/>
    </row>
    <row r="524" ht="12.75" customHeight="1">
      <c r="L524" s="3"/>
      <c r="M524" s="3"/>
      <c r="N524" s="3"/>
    </row>
    <row r="525" ht="12.75" customHeight="1">
      <c r="L525" s="3"/>
      <c r="M525" s="3"/>
      <c r="N525" s="3"/>
    </row>
    <row r="526" ht="12.75" customHeight="1">
      <c r="L526" s="3"/>
      <c r="M526" s="3"/>
      <c r="N526" s="3"/>
    </row>
    <row r="527" ht="12.75" customHeight="1">
      <c r="L527" s="3"/>
      <c r="M527" s="3"/>
      <c r="N527" s="3"/>
    </row>
    <row r="528" ht="12.75" customHeight="1">
      <c r="L528" s="3"/>
      <c r="M528" s="3"/>
      <c r="N528" s="3"/>
    </row>
    <row r="529" ht="12.75" customHeight="1">
      <c r="L529" s="3"/>
      <c r="M529" s="3"/>
      <c r="N529" s="3"/>
    </row>
    <row r="530" ht="12.75" customHeight="1">
      <c r="L530" s="3"/>
      <c r="M530" s="3"/>
      <c r="N530" s="3"/>
    </row>
    <row r="531" ht="12.75" customHeight="1">
      <c r="L531" s="3"/>
      <c r="M531" s="3"/>
      <c r="N531" s="3"/>
    </row>
    <row r="532" ht="12.75" customHeight="1">
      <c r="L532" s="3"/>
      <c r="M532" s="3"/>
      <c r="N532" s="3"/>
    </row>
    <row r="533" ht="12.75" customHeight="1">
      <c r="L533" s="3"/>
      <c r="M533" s="3"/>
      <c r="N533" s="3"/>
    </row>
    <row r="534" ht="12.75" customHeight="1">
      <c r="L534" s="3"/>
      <c r="M534" s="3"/>
      <c r="N534" s="3"/>
    </row>
    <row r="535" ht="12.75" customHeight="1">
      <c r="L535" s="3"/>
      <c r="M535" s="3"/>
      <c r="N535" s="3"/>
    </row>
    <row r="536" ht="12.75" customHeight="1">
      <c r="L536" s="3"/>
      <c r="M536" s="3"/>
      <c r="N536" s="3"/>
    </row>
    <row r="537" ht="12.75" customHeight="1">
      <c r="L537" s="3"/>
      <c r="M537" s="3"/>
      <c r="N537" s="3"/>
    </row>
    <row r="538" ht="12.75" customHeight="1">
      <c r="L538" s="3"/>
      <c r="M538" s="3"/>
      <c r="N538" s="3"/>
    </row>
    <row r="539" ht="12.75" customHeight="1">
      <c r="L539" s="3"/>
      <c r="M539" s="3"/>
      <c r="N539" s="3"/>
    </row>
    <row r="540" ht="12.75" customHeight="1">
      <c r="L540" s="3"/>
      <c r="M540" s="3"/>
      <c r="N540" s="3"/>
    </row>
    <row r="541" ht="12.75" customHeight="1">
      <c r="L541" s="3"/>
      <c r="M541" s="3"/>
      <c r="N541" s="3"/>
    </row>
    <row r="542" ht="12.75" customHeight="1">
      <c r="L542" s="3"/>
      <c r="M542" s="3"/>
      <c r="N542" s="3"/>
    </row>
    <row r="543" ht="12.75" customHeight="1">
      <c r="L543" s="3"/>
      <c r="M543" s="3"/>
      <c r="N543" s="3"/>
    </row>
    <row r="544" ht="12.75" customHeight="1">
      <c r="L544" s="3"/>
      <c r="M544" s="3"/>
      <c r="N544" s="3"/>
    </row>
    <row r="545" ht="12.75" customHeight="1">
      <c r="L545" s="3"/>
      <c r="M545" s="3"/>
      <c r="N545" s="3"/>
    </row>
    <row r="546" ht="12.75" customHeight="1">
      <c r="L546" s="3"/>
      <c r="M546" s="3"/>
      <c r="N546" s="3"/>
    </row>
    <row r="547" ht="12.75" customHeight="1">
      <c r="L547" s="3"/>
      <c r="M547" s="3"/>
      <c r="N547" s="3"/>
    </row>
    <row r="548" ht="12.75" customHeight="1">
      <c r="L548" s="3"/>
      <c r="M548" s="3"/>
      <c r="N548" s="3"/>
    </row>
    <row r="549" ht="12.75" customHeight="1">
      <c r="L549" s="3"/>
      <c r="M549" s="3"/>
      <c r="N549" s="3"/>
    </row>
    <row r="550" ht="12.75" customHeight="1">
      <c r="L550" s="3"/>
      <c r="M550" s="3"/>
      <c r="N550" s="3"/>
    </row>
    <row r="551" ht="12.75" customHeight="1">
      <c r="L551" s="3"/>
      <c r="M551" s="3"/>
      <c r="N551" s="3"/>
    </row>
    <row r="552" ht="12.75" customHeight="1">
      <c r="L552" s="3"/>
      <c r="M552" s="3"/>
      <c r="N552" s="3"/>
    </row>
    <row r="553" ht="12.75" customHeight="1">
      <c r="L553" s="3"/>
      <c r="M553" s="3"/>
      <c r="N553" s="3"/>
    </row>
    <row r="554" ht="12.75" customHeight="1">
      <c r="L554" s="3"/>
      <c r="M554" s="3"/>
      <c r="N554" s="3"/>
    </row>
    <row r="555" ht="12.75" customHeight="1">
      <c r="L555" s="3"/>
      <c r="M555" s="3"/>
      <c r="N555" s="3"/>
    </row>
    <row r="556" ht="12.75" customHeight="1">
      <c r="L556" s="3"/>
      <c r="M556" s="3"/>
      <c r="N556" s="3"/>
    </row>
    <row r="557" ht="12.75" customHeight="1">
      <c r="L557" s="3"/>
      <c r="M557" s="3"/>
      <c r="N557" s="3"/>
    </row>
    <row r="558" ht="12.75" customHeight="1">
      <c r="L558" s="3"/>
      <c r="M558" s="3"/>
      <c r="N558" s="3"/>
    </row>
    <row r="559" ht="12.75" customHeight="1">
      <c r="L559" s="3"/>
      <c r="M559" s="3"/>
      <c r="N559" s="3"/>
    </row>
    <row r="560" ht="12.75" customHeight="1">
      <c r="L560" s="3"/>
      <c r="M560" s="3"/>
      <c r="N560" s="3"/>
    </row>
    <row r="561" ht="12.75" customHeight="1">
      <c r="L561" s="3"/>
      <c r="M561" s="3"/>
      <c r="N561" s="3"/>
    </row>
    <row r="562" ht="12.75" customHeight="1">
      <c r="L562" s="3"/>
      <c r="M562" s="3"/>
      <c r="N562" s="3"/>
    </row>
    <row r="563" ht="12.75" customHeight="1">
      <c r="L563" s="3"/>
      <c r="M563" s="3"/>
      <c r="N563" s="3"/>
    </row>
    <row r="564" ht="12.75" customHeight="1">
      <c r="L564" s="3"/>
      <c r="M564" s="3"/>
      <c r="N564" s="3"/>
    </row>
    <row r="565" ht="12.75" customHeight="1">
      <c r="L565" s="3"/>
      <c r="M565" s="3"/>
      <c r="N565" s="3"/>
    </row>
    <row r="566" ht="12.75" customHeight="1">
      <c r="L566" s="3"/>
      <c r="M566" s="3"/>
      <c r="N566" s="3"/>
    </row>
    <row r="567" ht="12.75" customHeight="1">
      <c r="L567" s="3"/>
      <c r="M567" s="3"/>
      <c r="N567" s="3"/>
    </row>
    <row r="568" ht="12.75" customHeight="1">
      <c r="L568" s="3"/>
      <c r="M568" s="3"/>
      <c r="N568" s="3"/>
    </row>
    <row r="569" ht="12.75" customHeight="1">
      <c r="L569" s="3"/>
      <c r="M569" s="3"/>
      <c r="N569" s="3"/>
    </row>
    <row r="570" ht="12.75" customHeight="1">
      <c r="L570" s="3"/>
      <c r="M570" s="3"/>
      <c r="N570" s="3"/>
    </row>
    <row r="571" ht="12.75" customHeight="1">
      <c r="L571" s="3"/>
      <c r="M571" s="3"/>
      <c r="N571" s="3"/>
    </row>
    <row r="572" ht="12.75" customHeight="1">
      <c r="L572" s="3"/>
      <c r="M572" s="3"/>
      <c r="N572" s="3"/>
    </row>
    <row r="573" ht="12.75" customHeight="1">
      <c r="L573" s="3"/>
      <c r="M573" s="3"/>
      <c r="N573" s="3"/>
    </row>
    <row r="574" ht="12.75" customHeight="1">
      <c r="L574" s="3"/>
      <c r="M574" s="3"/>
      <c r="N574" s="3"/>
    </row>
    <row r="575" ht="12.75" customHeight="1">
      <c r="L575" s="3"/>
      <c r="M575" s="3"/>
      <c r="N575" s="3"/>
    </row>
    <row r="576" ht="12.75" customHeight="1">
      <c r="L576" s="3"/>
      <c r="M576" s="3"/>
      <c r="N576" s="3"/>
    </row>
    <row r="577" ht="12.75" customHeight="1">
      <c r="L577" s="3"/>
      <c r="M577" s="3"/>
      <c r="N577" s="3"/>
    </row>
    <row r="578" ht="12.75" customHeight="1">
      <c r="L578" s="3"/>
      <c r="M578" s="3"/>
      <c r="N578" s="3"/>
    </row>
    <row r="579" ht="12.75" customHeight="1">
      <c r="L579" s="3"/>
      <c r="M579" s="3"/>
      <c r="N579" s="3"/>
    </row>
    <row r="580" ht="12.75" customHeight="1">
      <c r="L580" s="3"/>
      <c r="M580" s="3"/>
      <c r="N580" s="3"/>
    </row>
    <row r="581" ht="12.75" customHeight="1">
      <c r="L581" s="3"/>
      <c r="M581" s="3"/>
      <c r="N581" s="3"/>
    </row>
    <row r="582" ht="12.75" customHeight="1">
      <c r="L582" s="3"/>
      <c r="M582" s="3"/>
      <c r="N582" s="3"/>
    </row>
    <row r="583" ht="12.75" customHeight="1">
      <c r="L583" s="3"/>
      <c r="M583" s="3"/>
      <c r="N583" s="3"/>
    </row>
    <row r="584" ht="12.75" customHeight="1">
      <c r="L584" s="3"/>
      <c r="M584" s="3"/>
      <c r="N584" s="3"/>
    </row>
    <row r="585" ht="12.75" customHeight="1">
      <c r="L585" s="3"/>
      <c r="M585" s="3"/>
      <c r="N585" s="3"/>
    </row>
    <row r="586" ht="12.75" customHeight="1">
      <c r="L586" s="3"/>
      <c r="M586" s="3"/>
      <c r="N586" s="3"/>
    </row>
    <row r="587" ht="12.75" customHeight="1">
      <c r="L587" s="3"/>
      <c r="M587" s="3"/>
      <c r="N587" s="3"/>
    </row>
    <row r="588" ht="12.75" customHeight="1">
      <c r="L588" s="3"/>
      <c r="M588" s="3"/>
      <c r="N588" s="3"/>
    </row>
    <row r="589" ht="12.75" customHeight="1">
      <c r="L589" s="3"/>
      <c r="M589" s="3"/>
      <c r="N589" s="3"/>
    </row>
    <row r="590" ht="12.75" customHeight="1">
      <c r="L590" s="3"/>
      <c r="M590" s="3"/>
      <c r="N590" s="3"/>
    </row>
    <row r="591" ht="12.75" customHeight="1">
      <c r="L591" s="3"/>
      <c r="M591" s="3"/>
      <c r="N591" s="3"/>
    </row>
    <row r="592" ht="12.75" customHeight="1">
      <c r="L592" s="3"/>
      <c r="M592" s="3"/>
      <c r="N592" s="3"/>
    </row>
    <row r="593" ht="12.75" customHeight="1">
      <c r="L593" s="3"/>
      <c r="M593" s="3"/>
      <c r="N593" s="3"/>
    </row>
    <row r="594" ht="12.75" customHeight="1">
      <c r="L594" s="3"/>
      <c r="M594" s="3"/>
      <c r="N594" s="3"/>
    </row>
    <row r="595" ht="12.75" customHeight="1">
      <c r="L595" s="3"/>
      <c r="M595" s="3"/>
      <c r="N595" s="3"/>
    </row>
    <row r="596" ht="12.75" customHeight="1">
      <c r="L596" s="3"/>
      <c r="M596" s="3"/>
      <c r="N596" s="3"/>
    </row>
    <row r="597" ht="12.75" customHeight="1">
      <c r="L597" s="3"/>
      <c r="M597" s="3"/>
      <c r="N597" s="3"/>
    </row>
    <row r="598" ht="12.75" customHeight="1">
      <c r="L598" s="3"/>
      <c r="M598" s="3"/>
      <c r="N598" s="3"/>
    </row>
    <row r="599" ht="12.75" customHeight="1">
      <c r="L599" s="3"/>
      <c r="M599" s="3"/>
      <c r="N599" s="3"/>
    </row>
    <row r="600" ht="12.75" customHeight="1">
      <c r="L600" s="3"/>
      <c r="M600" s="3"/>
      <c r="N600" s="3"/>
    </row>
    <row r="601" ht="12.75" customHeight="1">
      <c r="L601" s="3"/>
      <c r="M601" s="3"/>
      <c r="N601" s="3"/>
    </row>
    <row r="602" ht="12.75" customHeight="1">
      <c r="L602" s="3"/>
      <c r="M602" s="3"/>
      <c r="N602" s="3"/>
    </row>
    <row r="603" ht="12.75" customHeight="1">
      <c r="L603" s="3"/>
      <c r="M603" s="3"/>
      <c r="N603" s="3"/>
    </row>
    <row r="604" ht="12.75" customHeight="1">
      <c r="L604" s="3"/>
      <c r="M604" s="3"/>
      <c r="N604" s="3"/>
    </row>
    <row r="605" ht="12.75" customHeight="1">
      <c r="L605" s="3"/>
      <c r="M605" s="3"/>
      <c r="N605" s="3"/>
    </row>
    <row r="606" ht="12.75" customHeight="1">
      <c r="L606" s="3"/>
      <c r="M606" s="3"/>
      <c r="N606" s="3"/>
    </row>
    <row r="607" ht="12.75" customHeight="1">
      <c r="L607" s="3"/>
      <c r="M607" s="3"/>
      <c r="N607" s="3"/>
    </row>
    <row r="608" ht="12.75" customHeight="1">
      <c r="L608" s="3"/>
      <c r="M608" s="3"/>
      <c r="N608" s="3"/>
    </row>
    <row r="609" ht="12.75" customHeight="1">
      <c r="L609" s="3"/>
      <c r="M609" s="3"/>
      <c r="N609" s="3"/>
    </row>
    <row r="610" ht="12.75" customHeight="1">
      <c r="L610" s="3"/>
      <c r="M610" s="3"/>
      <c r="N610" s="3"/>
    </row>
    <row r="611" ht="12.75" customHeight="1">
      <c r="L611" s="3"/>
      <c r="M611" s="3"/>
      <c r="N611" s="3"/>
    </row>
    <row r="612" ht="12.75" customHeight="1">
      <c r="L612" s="3"/>
      <c r="M612" s="3"/>
      <c r="N612" s="3"/>
    </row>
    <row r="613" ht="12.75" customHeight="1">
      <c r="L613" s="3"/>
      <c r="M613" s="3"/>
      <c r="N613" s="3"/>
    </row>
    <row r="614" ht="12.75" customHeight="1">
      <c r="L614" s="3"/>
      <c r="M614" s="3"/>
      <c r="N614" s="3"/>
    </row>
    <row r="615" ht="12.75" customHeight="1">
      <c r="L615" s="3"/>
      <c r="M615" s="3"/>
      <c r="N615" s="3"/>
    </row>
    <row r="616" ht="12.75" customHeight="1">
      <c r="L616" s="3"/>
      <c r="M616" s="3"/>
      <c r="N616" s="3"/>
    </row>
    <row r="617" ht="12.75" customHeight="1">
      <c r="L617" s="3"/>
      <c r="M617" s="3"/>
      <c r="N617" s="3"/>
    </row>
    <row r="618" ht="12.75" customHeight="1">
      <c r="L618" s="3"/>
      <c r="M618" s="3"/>
      <c r="N618" s="3"/>
    </row>
    <row r="619" ht="12.75" customHeight="1">
      <c r="L619" s="3"/>
      <c r="M619" s="3"/>
      <c r="N619" s="3"/>
    </row>
    <row r="620" ht="12.75" customHeight="1">
      <c r="L620" s="3"/>
      <c r="M620" s="3"/>
      <c r="N620" s="3"/>
    </row>
    <row r="621" ht="12.75" customHeight="1">
      <c r="L621" s="3"/>
      <c r="M621" s="3"/>
      <c r="N621" s="3"/>
    </row>
    <row r="622" ht="12.75" customHeight="1">
      <c r="L622" s="3"/>
      <c r="M622" s="3"/>
      <c r="N622" s="3"/>
    </row>
    <row r="623" ht="12.75" customHeight="1">
      <c r="L623" s="3"/>
      <c r="M623" s="3"/>
      <c r="N623" s="3"/>
    </row>
    <row r="624" ht="12.75" customHeight="1">
      <c r="L624" s="3"/>
      <c r="M624" s="3"/>
      <c r="N624" s="3"/>
    </row>
    <row r="625" ht="12.75" customHeight="1">
      <c r="L625" s="3"/>
      <c r="M625" s="3"/>
      <c r="N625" s="3"/>
    </row>
    <row r="626" ht="12.75" customHeight="1">
      <c r="L626" s="3"/>
      <c r="M626" s="3"/>
      <c r="N626" s="3"/>
    </row>
    <row r="627" ht="12.75" customHeight="1">
      <c r="L627" s="3"/>
      <c r="M627" s="3"/>
      <c r="N627" s="3"/>
    </row>
    <row r="628" ht="12.75" customHeight="1">
      <c r="L628" s="3"/>
      <c r="M628" s="3"/>
      <c r="N628" s="3"/>
    </row>
    <row r="629" ht="12.75" customHeight="1">
      <c r="L629" s="3"/>
      <c r="M629" s="3"/>
      <c r="N629" s="3"/>
    </row>
    <row r="630" ht="12.75" customHeight="1">
      <c r="L630" s="3"/>
      <c r="M630" s="3"/>
      <c r="N630" s="3"/>
    </row>
    <row r="631" ht="12.75" customHeight="1">
      <c r="L631" s="3"/>
      <c r="M631" s="3"/>
      <c r="N631" s="3"/>
    </row>
    <row r="632" ht="12.75" customHeight="1">
      <c r="L632" s="3"/>
      <c r="M632" s="3"/>
      <c r="N632" s="3"/>
    </row>
    <row r="633" ht="12.75" customHeight="1">
      <c r="L633" s="3"/>
      <c r="M633" s="3"/>
      <c r="N633" s="3"/>
    </row>
    <row r="634" ht="12.75" customHeight="1">
      <c r="L634" s="3"/>
      <c r="M634" s="3"/>
      <c r="N634" s="3"/>
    </row>
    <row r="635" ht="12.75" customHeight="1">
      <c r="L635" s="3"/>
      <c r="M635" s="3"/>
      <c r="N635" s="3"/>
    </row>
    <row r="636" ht="12.75" customHeight="1">
      <c r="L636" s="3"/>
      <c r="M636" s="3"/>
      <c r="N636" s="3"/>
    </row>
    <row r="637" ht="12.75" customHeight="1">
      <c r="L637" s="3"/>
      <c r="M637" s="3"/>
      <c r="N637" s="3"/>
    </row>
    <row r="638" ht="12.75" customHeight="1">
      <c r="L638" s="3"/>
      <c r="M638" s="3"/>
      <c r="N638" s="3"/>
    </row>
    <row r="639" ht="12.75" customHeight="1">
      <c r="L639" s="3"/>
      <c r="M639" s="3"/>
      <c r="N639" s="3"/>
    </row>
    <row r="640" ht="12.75" customHeight="1">
      <c r="L640" s="3"/>
      <c r="M640" s="3"/>
      <c r="N640" s="3"/>
    </row>
    <row r="641" ht="12.75" customHeight="1">
      <c r="L641" s="3"/>
      <c r="M641" s="3"/>
      <c r="N641" s="3"/>
    </row>
    <row r="642" ht="12.75" customHeight="1">
      <c r="L642" s="3"/>
      <c r="M642" s="3"/>
      <c r="N642" s="3"/>
    </row>
    <row r="643" ht="12.75" customHeight="1">
      <c r="L643" s="3"/>
      <c r="M643" s="3"/>
      <c r="N643" s="3"/>
    </row>
    <row r="644" ht="12.75" customHeight="1">
      <c r="L644" s="3"/>
      <c r="M644" s="3"/>
      <c r="N644" s="3"/>
    </row>
    <row r="645" ht="12.75" customHeight="1">
      <c r="L645" s="3"/>
      <c r="M645" s="3"/>
      <c r="N645" s="3"/>
    </row>
    <row r="646" ht="12.75" customHeight="1">
      <c r="L646" s="3"/>
      <c r="M646" s="3"/>
      <c r="N646" s="3"/>
    </row>
    <row r="647" ht="12.75" customHeight="1">
      <c r="L647" s="3"/>
      <c r="M647" s="3"/>
      <c r="N647" s="3"/>
    </row>
    <row r="648" ht="12.75" customHeight="1">
      <c r="L648" s="3"/>
      <c r="M648" s="3"/>
      <c r="N648" s="3"/>
    </row>
    <row r="649" ht="12.75" customHeight="1">
      <c r="L649" s="3"/>
      <c r="M649" s="3"/>
      <c r="N649" s="3"/>
    </row>
    <row r="650" ht="12.75" customHeight="1">
      <c r="L650" s="3"/>
      <c r="M650" s="3"/>
      <c r="N650" s="3"/>
    </row>
    <row r="651" ht="12.75" customHeight="1">
      <c r="L651" s="3"/>
      <c r="M651" s="3"/>
      <c r="N651" s="3"/>
    </row>
    <row r="652" ht="12.75" customHeight="1">
      <c r="L652" s="3"/>
      <c r="M652" s="3"/>
      <c r="N652" s="3"/>
    </row>
    <row r="653" ht="12.75" customHeight="1">
      <c r="L653" s="3"/>
      <c r="M653" s="3"/>
      <c r="N653" s="3"/>
    </row>
    <row r="654" ht="12.75" customHeight="1">
      <c r="L654" s="3"/>
      <c r="M654" s="3"/>
      <c r="N654" s="3"/>
    </row>
    <row r="655" ht="12.75" customHeight="1">
      <c r="L655" s="3"/>
      <c r="M655" s="3"/>
      <c r="N655" s="3"/>
    </row>
    <row r="656" ht="12.75" customHeight="1">
      <c r="L656" s="3"/>
      <c r="M656" s="3"/>
      <c r="N656" s="3"/>
    </row>
    <row r="657" ht="12.75" customHeight="1">
      <c r="L657" s="3"/>
      <c r="M657" s="3"/>
      <c r="N657" s="3"/>
    </row>
    <row r="658" ht="12.75" customHeight="1">
      <c r="L658" s="3"/>
      <c r="M658" s="3"/>
      <c r="N658" s="3"/>
    </row>
    <row r="659" ht="12.75" customHeight="1">
      <c r="L659" s="3"/>
      <c r="M659" s="3"/>
      <c r="N659" s="3"/>
    </row>
    <row r="660" ht="12.75" customHeight="1">
      <c r="L660" s="3"/>
      <c r="M660" s="3"/>
      <c r="N660" s="3"/>
    </row>
    <row r="661" ht="12.75" customHeight="1">
      <c r="L661" s="3"/>
      <c r="M661" s="3"/>
      <c r="N661" s="3"/>
    </row>
    <row r="662" ht="12.75" customHeight="1">
      <c r="L662" s="3"/>
      <c r="M662" s="3"/>
      <c r="N662" s="3"/>
    </row>
    <row r="663" ht="12.75" customHeight="1">
      <c r="L663" s="3"/>
      <c r="M663" s="3"/>
      <c r="N663" s="3"/>
    </row>
    <row r="664" ht="12.75" customHeight="1">
      <c r="L664" s="3"/>
      <c r="M664" s="3"/>
      <c r="N664" s="3"/>
    </row>
    <row r="665" ht="12.75" customHeight="1">
      <c r="L665" s="3"/>
      <c r="M665" s="3"/>
      <c r="N665" s="3"/>
    </row>
    <row r="666" ht="12.75" customHeight="1">
      <c r="L666" s="3"/>
      <c r="M666" s="3"/>
      <c r="N666" s="3"/>
    </row>
    <row r="667" ht="12.75" customHeight="1">
      <c r="L667" s="3"/>
      <c r="M667" s="3"/>
      <c r="N667" s="3"/>
    </row>
    <row r="668" ht="12.75" customHeight="1">
      <c r="L668" s="3"/>
      <c r="M668" s="3"/>
      <c r="N668" s="3"/>
    </row>
    <row r="669" ht="12.75" customHeight="1">
      <c r="L669" s="3"/>
      <c r="M669" s="3"/>
      <c r="N669" s="3"/>
    </row>
    <row r="670" ht="12.75" customHeight="1">
      <c r="L670" s="3"/>
      <c r="M670" s="3"/>
      <c r="N670" s="3"/>
    </row>
    <row r="671" ht="12.75" customHeight="1">
      <c r="L671" s="3"/>
      <c r="M671" s="3"/>
      <c r="N671" s="3"/>
    </row>
    <row r="672" ht="12.75" customHeight="1">
      <c r="L672" s="3"/>
      <c r="M672" s="3"/>
      <c r="N672" s="3"/>
    </row>
    <row r="673" ht="12.75" customHeight="1">
      <c r="L673" s="3"/>
      <c r="M673" s="3"/>
      <c r="N673" s="3"/>
    </row>
    <row r="674" ht="12.75" customHeight="1">
      <c r="L674" s="3"/>
      <c r="M674" s="3"/>
      <c r="N674" s="3"/>
    </row>
    <row r="675" ht="12.75" customHeight="1">
      <c r="L675" s="3"/>
      <c r="M675" s="3"/>
      <c r="N675" s="3"/>
    </row>
    <row r="676" ht="12.75" customHeight="1">
      <c r="L676" s="3"/>
      <c r="M676" s="3"/>
      <c r="N676" s="3"/>
    </row>
    <row r="677" ht="12.75" customHeight="1">
      <c r="L677" s="3"/>
      <c r="M677" s="3"/>
      <c r="N677" s="3"/>
    </row>
    <row r="678" ht="12.75" customHeight="1">
      <c r="L678" s="3"/>
      <c r="M678" s="3"/>
      <c r="N678" s="3"/>
    </row>
    <row r="679" ht="12.75" customHeight="1">
      <c r="L679" s="3"/>
      <c r="M679" s="3"/>
      <c r="N679" s="3"/>
    </row>
    <row r="680" ht="12.75" customHeight="1">
      <c r="L680" s="3"/>
      <c r="M680" s="3"/>
      <c r="N680" s="3"/>
    </row>
    <row r="681" ht="12.75" customHeight="1">
      <c r="L681" s="3"/>
      <c r="M681" s="3"/>
      <c r="N681" s="3"/>
    </row>
    <row r="682" ht="12.75" customHeight="1">
      <c r="L682" s="3"/>
      <c r="M682" s="3"/>
      <c r="N682" s="3"/>
    </row>
    <row r="683" ht="12.75" customHeight="1">
      <c r="L683" s="3"/>
      <c r="M683" s="3"/>
      <c r="N683" s="3"/>
    </row>
    <row r="684" ht="12.75" customHeight="1">
      <c r="L684" s="3"/>
      <c r="M684" s="3"/>
      <c r="N684" s="3"/>
    </row>
    <row r="685" ht="12.75" customHeight="1">
      <c r="L685" s="3"/>
      <c r="M685" s="3"/>
      <c r="N685" s="3"/>
    </row>
    <row r="686" ht="12.75" customHeight="1">
      <c r="L686" s="3"/>
      <c r="M686" s="3"/>
      <c r="N686" s="3"/>
    </row>
    <row r="687" ht="12.75" customHeight="1">
      <c r="L687" s="3"/>
      <c r="M687" s="3"/>
      <c r="N687" s="3"/>
    </row>
    <row r="688" ht="12.75" customHeight="1">
      <c r="L688" s="3"/>
      <c r="M688" s="3"/>
      <c r="N688" s="3"/>
    </row>
    <row r="689" ht="12.75" customHeight="1">
      <c r="L689" s="3"/>
      <c r="M689" s="3"/>
      <c r="N689" s="3"/>
    </row>
    <row r="690" ht="12.75" customHeight="1">
      <c r="L690" s="3"/>
      <c r="M690" s="3"/>
      <c r="N690" s="3"/>
    </row>
    <row r="691" ht="12.75" customHeight="1">
      <c r="L691" s="3"/>
      <c r="M691" s="3"/>
      <c r="N691" s="3"/>
    </row>
    <row r="692" ht="12.75" customHeight="1">
      <c r="L692" s="3"/>
      <c r="M692" s="3"/>
      <c r="N692" s="3"/>
    </row>
    <row r="693" ht="12.75" customHeight="1">
      <c r="L693" s="3"/>
      <c r="M693" s="3"/>
      <c r="N693" s="3"/>
    </row>
    <row r="694" ht="12.75" customHeight="1">
      <c r="L694" s="3"/>
      <c r="M694" s="3"/>
      <c r="N694" s="3"/>
    </row>
    <row r="695" ht="12.75" customHeight="1">
      <c r="L695" s="3"/>
      <c r="M695" s="3"/>
      <c r="N695" s="3"/>
    </row>
    <row r="696" ht="12.75" customHeight="1">
      <c r="L696" s="3"/>
      <c r="M696" s="3"/>
      <c r="N696" s="3"/>
    </row>
    <row r="697" ht="12.75" customHeight="1">
      <c r="L697" s="3"/>
      <c r="M697" s="3"/>
      <c r="N697" s="3"/>
    </row>
    <row r="698" ht="12.75" customHeight="1">
      <c r="L698" s="3"/>
      <c r="M698" s="3"/>
      <c r="N698" s="3"/>
    </row>
    <row r="699" ht="12.75" customHeight="1">
      <c r="L699" s="3"/>
      <c r="M699" s="3"/>
      <c r="N699" s="3"/>
    </row>
    <row r="700" ht="12.75" customHeight="1">
      <c r="L700" s="3"/>
      <c r="M700" s="3"/>
      <c r="N700" s="3"/>
    </row>
    <row r="701" ht="12.75" customHeight="1">
      <c r="L701" s="3"/>
      <c r="M701" s="3"/>
      <c r="N701" s="3"/>
    </row>
    <row r="702" ht="12.75" customHeight="1">
      <c r="L702" s="3"/>
      <c r="M702" s="3"/>
      <c r="N702" s="3"/>
    </row>
    <row r="703" ht="12.75" customHeight="1">
      <c r="L703" s="3"/>
      <c r="M703" s="3"/>
      <c r="N703" s="3"/>
    </row>
    <row r="704" ht="12.75" customHeight="1">
      <c r="L704" s="3"/>
      <c r="M704" s="3"/>
      <c r="N704" s="3"/>
    </row>
    <row r="705" ht="12.75" customHeight="1">
      <c r="L705" s="3"/>
      <c r="M705" s="3"/>
      <c r="N705" s="3"/>
    </row>
    <row r="706" ht="12.75" customHeight="1">
      <c r="L706" s="3"/>
      <c r="M706" s="3"/>
      <c r="N706" s="3"/>
    </row>
    <row r="707" ht="12.75" customHeight="1">
      <c r="L707" s="3"/>
      <c r="M707" s="3"/>
      <c r="N707" s="3"/>
    </row>
    <row r="708" ht="12.75" customHeight="1">
      <c r="L708" s="3"/>
      <c r="M708" s="3"/>
      <c r="N708" s="3"/>
    </row>
    <row r="709" ht="12.75" customHeight="1">
      <c r="L709" s="3"/>
      <c r="M709" s="3"/>
      <c r="N709" s="3"/>
    </row>
    <row r="710" ht="12.75" customHeight="1">
      <c r="L710" s="3"/>
      <c r="M710" s="3"/>
      <c r="N710" s="3"/>
    </row>
    <row r="711" ht="12.75" customHeight="1">
      <c r="L711" s="3"/>
      <c r="M711" s="3"/>
      <c r="N711" s="3"/>
    </row>
    <row r="712" ht="12.75" customHeight="1">
      <c r="L712" s="3"/>
      <c r="M712" s="3"/>
      <c r="N712" s="3"/>
    </row>
    <row r="713" ht="12.75" customHeight="1">
      <c r="L713" s="3"/>
      <c r="M713" s="3"/>
      <c r="N713" s="3"/>
    </row>
    <row r="714" ht="12.75" customHeight="1">
      <c r="L714" s="3"/>
      <c r="M714" s="3"/>
      <c r="N714" s="3"/>
    </row>
    <row r="715" ht="12.75" customHeight="1">
      <c r="L715" s="3"/>
      <c r="M715" s="3"/>
      <c r="N715" s="3"/>
    </row>
    <row r="716" ht="12.75" customHeight="1">
      <c r="L716" s="3"/>
      <c r="M716" s="3"/>
      <c r="N716" s="3"/>
    </row>
    <row r="717" ht="12.75" customHeight="1">
      <c r="L717" s="3"/>
      <c r="M717" s="3"/>
      <c r="N717" s="3"/>
    </row>
    <row r="718" ht="12.75" customHeight="1">
      <c r="L718" s="3"/>
      <c r="M718" s="3"/>
      <c r="N718" s="3"/>
    </row>
    <row r="719" ht="12.75" customHeight="1">
      <c r="L719" s="3"/>
      <c r="M719" s="3"/>
      <c r="N719" s="3"/>
    </row>
    <row r="720" ht="12.75" customHeight="1">
      <c r="L720" s="3"/>
      <c r="M720" s="3"/>
      <c r="N720" s="3"/>
    </row>
    <row r="721" ht="12.75" customHeight="1">
      <c r="L721" s="3"/>
      <c r="M721" s="3"/>
      <c r="N721" s="3"/>
    </row>
    <row r="722" ht="12.75" customHeight="1">
      <c r="L722" s="3"/>
      <c r="M722" s="3"/>
      <c r="N722" s="3"/>
    </row>
    <row r="723" ht="12.75" customHeight="1">
      <c r="L723" s="3"/>
      <c r="M723" s="3"/>
      <c r="N723" s="3"/>
    </row>
    <row r="724" ht="12.75" customHeight="1">
      <c r="L724" s="3"/>
      <c r="M724" s="3"/>
      <c r="N724" s="3"/>
    </row>
    <row r="725" ht="12.75" customHeight="1">
      <c r="L725" s="3"/>
      <c r="M725" s="3"/>
      <c r="N725" s="3"/>
    </row>
    <row r="726" ht="12.75" customHeight="1">
      <c r="L726" s="3"/>
      <c r="M726" s="3"/>
      <c r="N726" s="3"/>
    </row>
    <row r="727" ht="12.75" customHeight="1">
      <c r="L727" s="3"/>
      <c r="M727" s="3"/>
      <c r="N727" s="3"/>
    </row>
    <row r="728" ht="12.75" customHeight="1">
      <c r="L728" s="3"/>
      <c r="M728" s="3"/>
      <c r="N728" s="3"/>
    </row>
    <row r="729" ht="12.75" customHeight="1">
      <c r="L729" s="3"/>
      <c r="M729" s="3"/>
      <c r="N729" s="3"/>
    </row>
    <row r="730" ht="12.75" customHeight="1">
      <c r="L730" s="3"/>
      <c r="M730" s="3"/>
      <c r="N730" s="3"/>
    </row>
    <row r="731" ht="12.75" customHeight="1">
      <c r="L731" s="3"/>
      <c r="M731" s="3"/>
      <c r="N731" s="3"/>
    </row>
    <row r="732" ht="12.75" customHeight="1">
      <c r="L732" s="3"/>
      <c r="M732" s="3"/>
      <c r="N732" s="3"/>
    </row>
    <row r="733" ht="12.75" customHeight="1">
      <c r="L733" s="3"/>
      <c r="M733" s="3"/>
      <c r="N733" s="3"/>
    </row>
    <row r="734" ht="12.75" customHeight="1">
      <c r="L734" s="3"/>
      <c r="M734" s="3"/>
      <c r="N734" s="3"/>
    </row>
    <row r="735" ht="12.75" customHeight="1">
      <c r="L735" s="3"/>
      <c r="M735" s="3"/>
      <c r="N735" s="3"/>
    </row>
    <row r="736" ht="12.75" customHeight="1">
      <c r="L736" s="3"/>
      <c r="M736" s="3"/>
      <c r="N736" s="3"/>
    </row>
    <row r="737" ht="12.75" customHeight="1">
      <c r="L737" s="3"/>
      <c r="M737" s="3"/>
      <c r="N737" s="3"/>
    </row>
    <row r="738" ht="12.75" customHeight="1">
      <c r="L738" s="3"/>
      <c r="M738" s="3"/>
      <c r="N738" s="3"/>
    </row>
    <row r="739" ht="12.75" customHeight="1">
      <c r="L739" s="3"/>
      <c r="M739" s="3"/>
      <c r="N739" s="3"/>
    </row>
    <row r="740" ht="12.75" customHeight="1">
      <c r="L740" s="3"/>
      <c r="M740" s="3"/>
      <c r="N740" s="3"/>
    </row>
    <row r="741" ht="12.75" customHeight="1">
      <c r="L741" s="3"/>
      <c r="M741" s="3"/>
      <c r="N741" s="3"/>
    </row>
    <row r="742" ht="12.75" customHeight="1">
      <c r="L742" s="3"/>
      <c r="M742" s="3"/>
      <c r="N742" s="3"/>
    </row>
    <row r="743" ht="12.75" customHeight="1">
      <c r="L743" s="3"/>
      <c r="M743" s="3"/>
      <c r="N743" s="3"/>
    </row>
    <row r="744" ht="12.75" customHeight="1">
      <c r="L744" s="3"/>
      <c r="M744" s="3"/>
      <c r="N744" s="3"/>
    </row>
    <row r="745" ht="12.75" customHeight="1">
      <c r="L745" s="3"/>
      <c r="M745" s="3"/>
      <c r="N745" s="3"/>
    </row>
    <row r="746" ht="12.75" customHeight="1">
      <c r="L746" s="3"/>
      <c r="M746" s="3"/>
      <c r="N746" s="3"/>
    </row>
    <row r="747" ht="12.75" customHeight="1">
      <c r="L747" s="3"/>
      <c r="M747" s="3"/>
      <c r="N747" s="3"/>
    </row>
    <row r="748" ht="12.75" customHeight="1">
      <c r="L748" s="3"/>
      <c r="M748" s="3"/>
      <c r="N748" s="3"/>
    </row>
    <row r="749" ht="12.75" customHeight="1">
      <c r="L749" s="3"/>
      <c r="M749" s="3"/>
      <c r="N749" s="3"/>
    </row>
    <row r="750" ht="12.75" customHeight="1">
      <c r="L750" s="3"/>
      <c r="M750" s="3"/>
      <c r="N750" s="3"/>
    </row>
    <row r="751" ht="12.75" customHeight="1">
      <c r="L751" s="3"/>
      <c r="M751" s="3"/>
      <c r="N751" s="3"/>
    </row>
    <row r="752" ht="12.75" customHeight="1">
      <c r="L752" s="3"/>
      <c r="M752" s="3"/>
      <c r="N752" s="3"/>
    </row>
    <row r="753" ht="12.75" customHeight="1">
      <c r="L753" s="3"/>
      <c r="M753" s="3"/>
      <c r="N753" s="3"/>
    </row>
    <row r="754" ht="12.75" customHeight="1">
      <c r="L754" s="3"/>
      <c r="M754" s="3"/>
      <c r="N754" s="3"/>
    </row>
    <row r="755" ht="12.75" customHeight="1">
      <c r="L755" s="3"/>
      <c r="M755" s="3"/>
      <c r="N755" s="3"/>
    </row>
    <row r="756" ht="12.75" customHeight="1">
      <c r="L756" s="3"/>
      <c r="M756" s="3"/>
      <c r="N756" s="3"/>
    </row>
    <row r="757" ht="12.75" customHeight="1">
      <c r="L757" s="3"/>
      <c r="M757" s="3"/>
      <c r="N757" s="3"/>
    </row>
    <row r="758" ht="12.75" customHeight="1">
      <c r="L758" s="3"/>
      <c r="M758" s="3"/>
      <c r="N758" s="3"/>
    </row>
    <row r="759" ht="12.75" customHeight="1">
      <c r="L759" s="3"/>
      <c r="M759" s="3"/>
      <c r="N759" s="3"/>
    </row>
    <row r="760" ht="12.75" customHeight="1">
      <c r="L760" s="3"/>
      <c r="M760" s="3"/>
      <c r="N760" s="3"/>
    </row>
    <row r="761" ht="12.75" customHeight="1">
      <c r="L761" s="3"/>
      <c r="M761" s="3"/>
      <c r="N761" s="3"/>
    </row>
    <row r="762" ht="12.75" customHeight="1">
      <c r="L762" s="3"/>
      <c r="M762" s="3"/>
      <c r="N762" s="3"/>
    </row>
    <row r="763" ht="12.75" customHeight="1">
      <c r="L763" s="3"/>
      <c r="M763" s="3"/>
      <c r="N763" s="3"/>
    </row>
    <row r="764" ht="12.75" customHeight="1">
      <c r="L764" s="3"/>
      <c r="M764" s="3"/>
      <c r="N764" s="3"/>
    </row>
    <row r="765" ht="12.75" customHeight="1">
      <c r="L765" s="3"/>
      <c r="M765" s="3"/>
      <c r="N765" s="3"/>
    </row>
    <row r="766" ht="12.75" customHeight="1">
      <c r="L766" s="3"/>
      <c r="M766" s="3"/>
      <c r="N766" s="3"/>
    </row>
    <row r="767" ht="12.75" customHeight="1">
      <c r="L767" s="3"/>
      <c r="M767" s="3"/>
      <c r="N767" s="3"/>
    </row>
    <row r="768" ht="12.75" customHeight="1">
      <c r="L768" s="3"/>
      <c r="M768" s="3"/>
      <c r="N768" s="3"/>
    </row>
    <row r="769" ht="12.75" customHeight="1">
      <c r="L769" s="3"/>
      <c r="M769" s="3"/>
      <c r="N769" s="3"/>
    </row>
    <row r="770" ht="12.75" customHeight="1">
      <c r="L770" s="3"/>
      <c r="M770" s="3"/>
      <c r="N770" s="3"/>
    </row>
    <row r="771" ht="12.75" customHeight="1">
      <c r="L771" s="3"/>
      <c r="M771" s="3"/>
      <c r="N771" s="3"/>
    </row>
    <row r="772" ht="12.75" customHeight="1">
      <c r="L772" s="3"/>
      <c r="M772" s="3"/>
      <c r="N772" s="3"/>
    </row>
    <row r="773" ht="12.75" customHeight="1">
      <c r="L773" s="3"/>
      <c r="M773" s="3"/>
      <c r="N773" s="3"/>
    </row>
    <row r="774" ht="12.75" customHeight="1">
      <c r="L774" s="3"/>
      <c r="M774" s="3"/>
      <c r="N774" s="3"/>
    </row>
    <row r="775" ht="12.75" customHeight="1">
      <c r="L775" s="3"/>
      <c r="M775" s="3"/>
      <c r="N775" s="3"/>
    </row>
    <row r="776" ht="12.75" customHeight="1">
      <c r="L776" s="3"/>
      <c r="M776" s="3"/>
      <c r="N776" s="3"/>
    </row>
    <row r="777" ht="12.75" customHeight="1">
      <c r="L777" s="3"/>
      <c r="M777" s="3"/>
      <c r="N777" s="3"/>
    </row>
    <row r="778" ht="12.75" customHeight="1">
      <c r="L778" s="3"/>
      <c r="M778" s="3"/>
      <c r="N778" s="3"/>
    </row>
    <row r="779" ht="12.75" customHeight="1">
      <c r="L779" s="3"/>
      <c r="M779" s="3"/>
      <c r="N779" s="3"/>
    </row>
    <row r="780" ht="12.75" customHeight="1">
      <c r="L780" s="3"/>
      <c r="M780" s="3"/>
      <c r="N780" s="3"/>
    </row>
    <row r="781" ht="12.75" customHeight="1">
      <c r="L781" s="3"/>
      <c r="M781" s="3"/>
      <c r="N781" s="3"/>
    </row>
    <row r="782" ht="12.75" customHeight="1">
      <c r="L782" s="3"/>
      <c r="M782" s="3"/>
      <c r="N782" s="3"/>
    </row>
    <row r="783" ht="12.75" customHeight="1">
      <c r="L783" s="3"/>
      <c r="M783" s="3"/>
      <c r="N783" s="3"/>
    </row>
    <row r="784" ht="12.75" customHeight="1">
      <c r="L784" s="3"/>
      <c r="M784" s="3"/>
      <c r="N784" s="3"/>
    </row>
    <row r="785" ht="12.75" customHeight="1">
      <c r="L785" s="3"/>
      <c r="M785" s="3"/>
      <c r="N785" s="3"/>
    </row>
    <row r="786" ht="12.75" customHeight="1">
      <c r="L786" s="3"/>
      <c r="M786" s="3"/>
      <c r="N786" s="3"/>
    </row>
    <row r="787" ht="12.75" customHeight="1">
      <c r="L787" s="3"/>
      <c r="M787" s="3"/>
      <c r="N787" s="3"/>
    </row>
    <row r="788" ht="12.75" customHeight="1">
      <c r="L788" s="3"/>
      <c r="M788" s="3"/>
      <c r="N788" s="3"/>
    </row>
    <row r="789" ht="12.75" customHeight="1">
      <c r="L789" s="3"/>
      <c r="M789" s="3"/>
      <c r="N789" s="3"/>
    </row>
    <row r="790" ht="12.75" customHeight="1">
      <c r="L790" s="3"/>
      <c r="M790" s="3"/>
      <c r="N790" s="3"/>
    </row>
    <row r="791" ht="12.75" customHeight="1">
      <c r="L791" s="3"/>
      <c r="M791" s="3"/>
      <c r="N791" s="3"/>
    </row>
    <row r="792" ht="12.75" customHeight="1">
      <c r="L792" s="3"/>
      <c r="M792" s="3"/>
      <c r="N792" s="3"/>
    </row>
    <row r="793" ht="12.75" customHeight="1">
      <c r="L793" s="3"/>
      <c r="M793" s="3"/>
      <c r="N793" s="3"/>
    </row>
    <row r="794" ht="12.75" customHeight="1">
      <c r="L794" s="3"/>
      <c r="M794" s="3"/>
      <c r="N794" s="3"/>
    </row>
    <row r="795" ht="12.75" customHeight="1">
      <c r="L795" s="3"/>
      <c r="M795" s="3"/>
      <c r="N795" s="3"/>
    </row>
    <row r="796" ht="12.75" customHeight="1">
      <c r="L796" s="3"/>
      <c r="M796" s="3"/>
      <c r="N796" s="3"/>
    </row>
    <row r="797" ht="12.75" customHeight="1">
      <c r="L797" s="3"/>
      <c r="M797" s="3"/>
      <c r="N797" s="3"/>
    </row>
    <row r="798" ht="12.75" customHeight="1">
      <c r="L798" s="3"/>
      <c r="M798" s="3"/>
      <c r="N798" s="3"/>
    </row>
    <row r="799" ht="12.75" customHeight="1">
      <c r="L799" s="3"/>
      <c r="M799" s="3"/>
      <c r="N799" s="3"/>
    </row>
    <row r="800" ht="12.75" customHeight="1">
      <c r="L800" s="3"/>
      <c r="M800" s="3"/>
      <c r="N800" s="3"/>
    </row>
    <row r="801" ht="12.75" customHeight="1">
      <c r="L801" s="3"/>
      <c r="M801" s="3"/>
      <c r="N801" s="3"/>
    </row>
    <row r="802" ht="12.75" customHeight="1">
      <c r="L802" s="3"/>
      <c r="M802" s="3"/>
      <c r="N802" s="3"/>
    </row>
    <row r="803" ht="12.75" customHeight="1">
      <c r="L803" s="3"/>
      <c r="M803" s="3"/>
      <c r="N803" s="3"/>
    </row>
    <row r="804" ht="12.75" customHeight="1">
      <c r="L804" s="3"/>
      <c r="M804" s="3"/>
      <c r="N804" s="3"/>
    </row>
    <row r="805" ht="12.75" customHeight="1">
      <c r="L805" s="3"/>
      <c r="M805" s="3"/>
      <c r="N805" s="3"/>
    </row>
    <row r="806" ht="12.75" customHeight="1">
      <c r="L806" s="3"/>
      <c r="M806" s="3"/>
      <c r="N806" s="3"/>
    </row>
    <row r="807" ht="12.75" customHeight="1">
      <c r="L807" s="3"/>
      <c r="M807" s="3"/>
      <c r="N807" s="3"/>
    </row>
    <row r="808" ht="12.75" customHeight="1">
      <c r="L808" s="3"/>
      <c r="M808" s="3"/>
      <c r="N808" s="3"/>
    </row>
    <row r="809" ht="12.75" customHeight="1">
      <c r="L809" s="3"/>
      <c r="M809" s="3"/>
      <c r="N809" s="3"/>
    </row>
    <row r="810" ht="12.75" customHeight="1">
      <c r="L810" s="3"/>
      <c r="M810" s="3"/>
      <c r="N810" s="3"/>
    </row>
    <row r="811" ht="12.75" customHeight="1">
      <c r="L811" s="3"/>
      <c r="M811" s="3"/>
      <c r="N811" s="3"/>
    </row>
    <row r="812" ht="12.75" customHeight="1">
      <c r="L812" s="3"/>
      <c r="M812" s="3"/>
      <c r="N812" s="3"/>
    </row>
    <row r="813" ht="12.75" customHeight="1">
      <c r="L813" s="3"/>
      <c r="M813" s="3"/>
      <c r="N813" s="3"/>
    </row>
    <row r="814" ht="12.75" customHeight="1">
      <c r="L814" s="3"/>
      <c r="M814" s="3"/>
      <c r="N814" s="3"/>
    </row>
    <row r="815" ht="12.75" customHeight="1">
      <c r="L815" s="3"/>
      <c r="M815" s="3"/>
      <c r="N815" s="3"/>
    </row>
    <row r="816" ht="12.75" customHeight="1">
      <c r="L816" s="3"/>
      <c r="M816" s="3"/>
      <c r="N816" s="3"/>
    </row>
    <row r="817" ht="12.75" customHeight="1">
      <c r="L817" s="3"/>
      <c r="M817" s="3"/>
      <c r="N817" s="3"/>
    </row>
    <row r="818" ht="12.75" customHeight="1">
      <c r="L818" s="3"/>
      <c r="M818" s="3"/>
      <c r="N818" s="3"/>
    </row>
    <row r="819" ht="12.75" customHeight="1">
      <c r="L819" s="3"/>
      <c r="M819" s="3"/>
      <c r="N819" s="3"/>
    </row>
    <row r="820" ht="12.75" customHeight="1">
      <c r="L820" s="3"/>
      <c r="M820" s="3"/>
      <c r="N820" s="3"/>
    </row>
    <row r="821" ht="12.75" customHeight="1">
      <c r="L821" s="3"/>
      <c r="M821" s="3"/>
      <c r="N821" s="3"/>
    </row>
    <row r="822" ht="12.75" customHeight="1">
      <c r="L822" s="3"/>
      <c r="M822" s="3"/>
      <c r="N822" s="3"/>
    </row>
    <row r="823" ht="12.75" customHeight="1">
      <c r="L823" s="3"/>
      <c r="M823" s="3"/>
      <c r="N823" s="3"/>
    </row>
    <row r="824" ht="12.75" customHeight="1">
      <c r="L824" s="3"/>
      <c r="M824" s="3"/>
      <c r="N824" s="3"/>
    </row>
    <row r="825" ht="12.75" customHeight="1">
      <c r="L825" s="3"/>
      <c r="M825" s="3"/>
      <c r="N825" s="3"/>
    </row>
    <row r="826" ht="12.75" customHeight="1">
      <c r="L826" s="3"/>
      <c r="M826" s="3"/>
      <c r="N826" s="3"/>
    </row>
    <row r="827" ht="12.75" customHeight="1">
      <c r="L827" s="3"/>
      <c r="M827" s="3"/>
      <c r="N827" s="3"/>
    </row>
    <row r="828" ht="12.75" customHeight="1">
      <c r="L828" s="3"/>
      <c r="M828" s="3"/>
      <c r="N828" s="3"/>
    </row>
    <row r="829" ht="12.75" customHeight="1">
      <c r="L829" s="3"/>
      <c r="M829" s="3"/>
      <c r="N829" s="3"/>
    </row>
    <row r="830" ht="12.75" customHeight="1">
      <c r="L830" s="3"/>
      <c r="M830" s="3"/>
      <c r="N830" s="3"/>
    </row>
    <row r="831" ht="12.75" customHeight="1">
      <c r="L831" s="3"/>
      <c r="M831" s="3"/>
      <c r="N831" s="3"/>
    </row>
    <row r="832" ht="12.75" customHeight="1">
      <c r="L832" s="3"/>
      <c r="M832" s="3"/>
      <c r="N832" s="3"/>
    </row>
    <row r="833" ht="12.75" customHeight="1">
      <c r="L833" s="3"/>
      <c r="M833" s="3"/>
      <c r="N833" s="3"/>
    </row>
    <row r="834" ht="12.75" customHeight="1">
      <c r="L834" s="3"/>
      <c r="M834" s="3"/>
      <c r="N834" s="3"/>
    </row>
    <row r="835" ht="12.75" customHeight="1">
      <c r="L835" s="3"/>
      <c r="M835" s="3"/>
      <c r="N835" s="3"/>
    </row>
    <row r="836" ht="12.75" customHeight="1">
      <c r="L836" s="3"/>
      <c r="M836" s="3"/>
      <c r="N836" s="3"/>
    </row>
    <row r="837" ht="12.75" customHeight="1">
      <c r="L837" s="3"/>
      <c r="M837" s="3"/>
      <c r="N837" s="3"/>
    </row>
    <row r="838" ht="12.75" customHeight="1">
      <c r="L838" s="3"/>
      <c r="M838" s="3"/>
      <c r="N838" s="3"/>
    </row>
    <row r="839" ht="12.75" customHeight="1">
      <c r="L839" s="3"/>
      <c r="M839" s="3"/>
      <c r="N839" s="3"/>
    </row>
    <row r="840" ht="12.75" customHeight="1">
      <c r="L840" s="3"/>
      <c r="M840" s="3"/>
      <c r="N840" s="3"/>
    </row>
    <row r="841" ht="12.75" customHeight="1">
      <c r="L841" s="3"/>
      <c r="M841" s="3"/>
      <c r="N841" s="3"/>
    </row>
    <row r="842" ht="12.75" customHeight="1">
      <c r="L842" s="3"/>
      <c r="M842" s="3"/>
      <c r="N842" s="3"/>
    </row>
    <row r="843" ht="12.75" customHeight="1">
      <c r="L843" s="3"/>
      <c r="M843" s="3"/>
      <c r="N843" s="3"/>
    </row>
    <row r="844" ht="12.75" customHeight="1">
      <c r="L844" s="3"/>
      <c r="M844" s="3"/>
      <c r="N844" s="3"/>
    </row>
    <row r="845" ht="12.75" customHeight="1">
      <c r="L845" s="3"/>
      <c r="M845" s="3"/>
      <c r="N845" s="3"/>
    </row>
    <row r="846" ht="12.75" customHeight="1">
      <c r="L846" s="3"/>
      <c r="M846" s="3"/>
      <c r="N846" s="3"/>
    </row>
    <row r="847" ht="12.75" customHeight="1">
      <c r="L847" s="3"/>
      <c r="M847" s="3"/>
      <c r="N847" s="3"/>
    </row>
    <row r="848" ht="12.75" customHeight="1">
      <c r="L848" s="3"/>
      <c r="M848" s="3"/>
      <c r="N848" s="3"/>
    </row>
    <row r="849" ht="12.75" customHeight="1">
      <c r="L849" s="3"/>
      <c r="M849" s="3"/>
      <c r="N849" s="3"/>
    </row>
    <row r="850" ht="12.75" customHeight="1">
      <c r="L850" s="3"/>
      <c r="M850" s="3"/>
      <c r="N850" s="3"/>
    </row>
    <row r="851" ht="12.75" customHeight="1">
      <c r="L851" s="3"/>
      <c r="M851" s="3"/>
      <c r="N851" s="3"/>
    </row>
    <row r="852" ht="12.75" customHeight="1">
      <c r="L852" s="3"/>
      <c r="M852" s="3"/>
      <c r="N852" s="3"/>
    </row>
    <row r="853" ht="12.75" customHeight="1">
      <c r="L853" s="3"/>
      <c r="M853" s="3"/>
      <c r="N853" s="3"/>
    </row>
    <row r="854" ht="12.75" customHeight="1">
      <c r="L854" s="3"/>
      <c r="M854" s="3"/>
      <c r="N854" s="3"/>
    </row>
    <row r="855" ht="12.75" customHeight="1">
      <c r="L855" s="3"/>
      <c r="M855" s="3"/>
      <c r="N855" s="3"/>
    </row>
    <row r="856" ht="12.75" customHeight="1">
      <c r="L856" s="3"/>
      <c r="M856" s="3"/>
      <c r="N856" s="3"/>
    </row>
    <row r="857" ht="12.75" customHeight="1">
      <c r="L857" s="3"/>
      <c r="M857" s="3"/>
      <c r="N857" s="3"/>
    </row>
    <row r="858" ht="12.75" customHeight="1">
      <c r="L858" s="3"/>
      <c r="M858" s="3"/>
      <c r="N858" s="3"/>
    </row>
    <row r="859" ht="12.75" customHeight="1">
      <c r="L859" s="3"/>
      <c r="M859" s="3"/>
      <c r="N859" s="3"/>
    </row>
    <row r="860" ht="12.75" customHeight="1">
      <c r="L860" s="3"/>
      <c r="M860" s="3"/>
      <c r="N860" s="3"/>
    </row>
    <row r="861" ht="12.75" customHeight="1">
      <c r="L861" s="3"/>
      <c r="M861" s="3"/>
      <c r="N861" s="3"/>
    </row>
    <row r="862" ht="12.75" customHeight="1">
      <c r="L862" s="3"/>
      <c r="M862" s="3"/>
      <c r="N862" s="3"/>
    </row>
    <row r="863" ht="12.75" customHeight="1">
      <c r="L863" s="3"/>
      <c r="M863" s="3"/>
      <c r="N863" s="3"/>
    </row>
    <row r="864" ht="12.75" customHeight="1">
      <c r="L864" s="3"/>
      <c r="M864" s="3"/>
      <c r="N864" s="3"/>
    </row>
    <row r="865" ht="12.75" customHeight="1">
      <c r="L865" s="3"/>
      <c r="M865" s="3"/>
      <c r="N865" s="3"/>
    </row>
    <row r="866" ht="12.75" customHeight="1">
      <c r="L866" s="3"/>
      <c r="M866" s="3"/>
      <c r="N866" s="3"/>
    </row>
    <row r="867" ht="12.75" customHeight="1">
      <c r="L867" s="3"/>
      <c r="M867" s="3"/>
      <c r="N867" s="3"/>
    </row>
    <row r="868" ht="12.75" customHeight="1">
      <c r="L868" s="3"/>
      <c r="M868" s="3"/>
      <c r="N868" s="3"/>
    </row>
    <row r="869" ht="12.75" customHeight="1">
      <c r="L869" s="3"/>
      <c r="M869" s="3"/>
      <c r="N869" s="3"/>
    </row>
    <row r="870" ht="12.75" customHeight="1">
      <c r="L870" s="3"/>
      <c r="M870" s="3"/>
      <c r="N870" s="3"/>
    </row>
    <row r="871" ht="12.75" customHeight="1">
      <c r="L871" s="3"/>
      <c r="M871" s="3"/>
      <c r="N871" s="3"/>
    </row>
    <row r="872" ht="12.75" customHeight="1">
      <c r="L872" s="3"/>
      <c r="M872" s="3"/>
      <c r="N872" s="3"/>
    </row>
    <row r="873" ht="12.75" customHeight="1">
      <c r="L873" s="3"/>
      <c r="M873" s="3"/>
      <c r="N873" s="3"/>
    </row>
    <row r="874" ht="12.75" customHeight="1">
      <c r="L874" s="3"/>
      <c r="M874" s="3"/>
      <c r="N874" s="3"/>
    </row>
    <row r="875" ht="12.75" customHeight="1">
      <c r="L875" s="3"/>
      <c r="M875" s="3"/>
      <c r="N875" s="3"/>
    </row>
    <row r="876" ht="12.75" customHeight="1">
      <c r="L876" s="3"/>
      <c r="M876" s="3"/>
      <c r="N876" s="3"/>
    </row>
    <row r="877" ht="12.75" customHeight="1">
      <c r="L877" s="3"/>
      <c r="M877" s="3"/>
      <c r="N877" s="3"/>
    </row>
    <row r="878" ht="12.75" customHeight="1">
      <c r="L878" s="3"/>
      <c r="M878" s="3"/>
      <c r="N878" s="3"/>
    </row>
    <row r="879" ht="12.75" customHeight="1">
      <c r="L879" s="3"/>
      <c r="M879" s="3"/>
      <c r="N879" s="3"/>
    </row>
    <row r="880" ht="12.75" customHeight="1">
      <c r="L880" s="3"/>
      <c r="M880" s="3"/>
      <c r="N880" s="3"/>
    </row>
    <row r="881" ht="12.75" customHeight="1">
      <c r="L881" s="3"/>
      <c r="M881" s="3"/>
      <c r="N881" s="3"/>
    </row>
    <row r="882" ht="12.75" customHeight="1">
      <c r="L882" s="3"/>
      <c r="M882" s="3"/>
      <c r="N882" s="3"/>
    </row>
    <row r="883" ht="12.75" customHeight="1">
      <c r="L883" s="3"/>
      <c r="M883" s="3"/>
      <c r="N883" s="3"/>
    </row>
    <row r="884" ht="12.75" customHeight="1">
      <c r="L884" s="3"/>
      <c r="M884" s="3"/>
      <c r="N884" s="3"/>
    </row>
    <row r="885" ht="12.75" customHeight="1">
      <c r="L885" s="3"/>
      <c r="M885" s="3"/>
      <c r="N885" s="3"/>
    </row>
    <row r="886" ht="12.75" customHeight="1">
      <c r="L886" s="3"/>
      <c r="M886" s="3"/>
      <c r="N886" s="3"/>
    </row>
    <row r="887" ht="12.75" customHeight="1">
      <c r="L887" s="3"/>
      <c r="M887" s="3"/>
      <c r="N887" s="3"/>
    </row>
    <row r="888" ht="12.75" customHeight="1">
      <c r="L888" s="3"/>
      <c r="M888" s="3"/>
      <c r="N888" s="3"/>
    </row>
    <row r="889" ht="12.75" customHeight="1">
      <c r="L889" s="3"/>
      <c r="M889" s="3"/>
      <c r="N889" s="3"/>
    </row>
    <row r="890" ht="12.75" customHeight="1">
      <c r="L890" s="3"/>
      <c r="M890" s="3"/>
      <c r="N890" s="3"/>
    </row>
    <row r="891" ht="12.75" customHeight="1">
      <c r="L891" s="3"/>
      <c r="M891" s="3"/>
      <c r="N891" s="3"/>
    </row>
    <row r="892" ht="12.75" customHeight="1">
      <c r="L892" s="3"/>
      <c r="M892" s="3"/>
      <c r="N892" s="3"/>
    </row>
    <row r="893" ht="12.75" customHeight="1">
      <c r="L893" s="3"/>
      <c r="M893" s="3"/>
      <c r="N893" s="3"/>
    </row>
    <row r="894" ht="12.75" customHeight="1">
      <c r="L894" s="3"/>
      <c r="M894" s="3"/>
      <c r="N894" s="3"/>
    </row>
    <row r="895" ht="12.75" customHeight="1">
      <c r="L895" s="3"/>
      <c r="M895" s="3"/>
      <c r="N895" s="3"/>
    </row>
    <row r="896" ht="12.75" customHeight="1">
      <c r="L896" s="3"/>
      <c r="M896" s="3"/>
      <c r="N896" s="3"/>
    </row>
    <row r="897" ht="12.75" customHeight="1">
      <c r="L897" s="3"/>
      <c r="M897" s="3"/>
      <c r="N897" s="3"/>
    </row>
    <row r="898" ht="12.75" customHeight="1">
      <c r="L898" s="3"/>
      <c r="M898" s="3"/>
      <c r="N898" s="3"/>
    </row>
    <row r="899" ht="12.75" customHeight="1">
      <c r="L899" s="3"/>
      <c r="M899" s="3"/>
      <c r="N899" s="3"/>
    </row>
    <row r="900" ht="12.75" customHeight="1">
      <c r="L900" s="3"/>
      <c r="M900" s="3"/>
      <c r="N900" s="3"/>
    </row>
    <row r="901" ht="12.75" customHeight="1">
      <c r="L901" s="3"/>
      <c r="M901" s="3"/>
      <c r="N901" s="3"/>
    </row>
    <row r="902" ht="12.75" customHeight="1">
      <c r="L902" s="3"/>
      <c r="M902" s="3"/>
      <c r="N902" s="3"/>
    </row>
    <row r="903" ht="12.75" customHeight="1">
      <c r="L903" s="3"/>
      <c r="M903" s="3"/>
      <c r="N903" s="3"/>
    </row>
    <row r="904" ht="12.75" customHeight="1">
      <c r="L904" s="3"/>
      <c r="M904" s="3"/>
      <c r="N904" s="3"/>
    </row>
    <row r="905" ht="12.75" customHeight="1">
      <c r="L905" s="3"/>
      <c r="M905" s="3"/>
      <c r="N905" s="3"/>
    </row>
    <row r="906" ht="12.75" customHeight="1">
      <c r="L906" s="3"/>
      <c r="M906" s="3"/>
      <c r="N906" s="3"/>
    </row>
    <row r="907" ht="12.75" customHeight="1">
      <c r="L907" s="3"/>
      <c r="M907" s="3"/>
      <c r="N907" s="3"/>
    </row>
    <row r="908" ht="12.75" customHeight="1">
      <c r="L908" s="3"/>
      <c r="M908" s="3"/>
      <c r="N908" s="3"/>
    </row>
    <row r="909" ht="12.75" customHeight="1">
      <c r="L909" s="3"/>
      <c r="M909" s="3"/>
      <c r="N909" s="3"/>
    </row>
    <row r="910" ht="12.75" customHeight="1">
      <c r="L910" s="3"/>
      <c r="M910" s="3"/>
      <c r="N910" s="3"/>
    </row>
    <row r="911" ht="12.75" customHeight="1">
      <c r="L911" s="3"/>
      <c r="M911" s="3"/>
      <c r="N911" s="3"/>
    </row>
    <row r="912" ht="12.75" customHeight="1">
      <c r="L912" s="3"/>
      <c r="M912" s="3"/>
      <c r="N912" s="3"/>
    </row>
    <row r="913" ht="12.75" customHeight="1">
      <c r="L913" s="3"/>
      <c r="M913" s="3"/>
      <c r="N913" s="3"/>
    </row>
    <row r="914" ht="12.75" customHeight="1">
      <c r="L914" s="3"/>
      <c r="M914" s="3"/>
      <c r="N914" s="3"/>
    </row>
    <row r="915" ht="12.75" customHeight="1">
      <c r="L915" s="3"/>
      <c r="M915" s="3"/>
      <c r="N915" s="3"/>
    </row>
    <row r="916" ht="12.75" customHeight="1">
      <c r="L916" s="3"/>
      <c r="M916" s="3"/>
      <c r="N916" s="3"/>
    </row>
    <row r="917" ht="12.75" customHeight="1">
      <c r="L917" s="3"/>
      <c r="M917" s="3"/>
      <c r="N917" s="3"/>
    </row>
    <row r="918" ht="12.75" customHeight="1">
      <c r="L918" s="3"/>
      <c r="M918" s="3"/>
      <c r="N918" s="3"/>
    </row>
    <row r="919" ht="12.75" customHeight="1">
      <c r="L919" s="3"/>
      <c r="M919" s="3"/>
      <c r="N919" s="3"/>
    </row>
    <row r="920" ht="12.75" customHeight="1">
      <c r="L920" s="3"/>
      <c r="M920" s="3"/>
      <c r="N920" s="3"/>
    </row>
    <row r="921" ht="12.75" customHeight="1">
      <c r="L921" s="3"/>
      <c r="M921" s="3"/>
      <c r="N921" s="3"/>
    </row>
    <row r="922" ht="12.75" customHeight="1">
      <c r="L922" s="3"/>
      <c r="M922" s="3"/>
      <c r="N922" s="3"/>
    </row>
    <row r="923" ht="12.75" customHeight="1">
      <c r="L923" s="3"/>
      <c r="M923" s="3"/>
      <c r="N923" s="3"/>
    </row>
    <row r="924" ht="12.75" customHeight="1">
      <c r="L924" s="3"/>
      <c r="M924" s="3"/>
      <c r="N924" s="3"/>
    </row>
    <row r="925" ht="12.75" customHeight="1">
      <c r="L925" s="3"/>
      <c r="M925" s="3"/>
      <c r="N925" s="3"/>
    </row>
    <row r="926" ht="12.75" customHeight="1">
      <c r="L926" s="3"/>
      <c r="M926" s="3"/>
      <c r="N926" s="3"/>
    </row>
    <row r="927" ht="12.75" customHeight="1">
      <c r="L927" s="3"/>
      <c r="M927" s="3"/>
      <c r="N927" s="3"/>
    </row>
    <row r="928" ht="12.75" customHeight="1">
      <c r="L928" s="3"/>
      <c r="M928" s="3"/>
      <c r="N928" s="3"/>
    </row>
    <row r="929" ht="12.75" customHeight="1">
      <c r="L929" s="3"/>
      <c r="M929" s="3"/>
      <c r="N929" s="3"/>
    </row>
    <row r="930" ht="12.75" customHeight="1">
      <c r="L930" s="3"/>
      <c r="M930" s="3"/>
      <c r="N930" s="3"/>
    </row>
    <row r="931" ht="12.75" customHeight="1">
      <c r="L931" s="3"/>
      <c r="M931" s="3"/>
      <c r="N931" s="3"/>
    </row>
    <row r="932" ht="12.75" customHeight="1">
      <c r="L932" s="3"/>
      <c r="M932" s="3"/>
      <c r="N932" s="3"/>
    </row>
    <row r="933" ht="12.75" customHeight="1">
      <c r="L933" s="3"/>
      <c r="M933" s="3"/>
      <c r="N933" s="3"/>
    </row>
    <row r="934" ht="12.75" customHeight="1">
      <c r="L934" s="3"/>
      <c r="M934" s="3"/>
      <c r="N934" s="3"/>
    </row>
    <row r="935" ht="12.75" customHeight="1">
      <c r="L935" s="3"/>
      <c r="M935" s="3"/>
      <c r="N935" s="3"/>
    </row>
    <row r="936" ht="12.75" customHeight="1">
      <c r="L936" s="3"/>
      <c r="M936" s="3"/>
      <c r="N936" s="3"/>
    </row>
    <row r="937" ht="12.75" customHeight="1">
      <c r="L937" s="3"/>
      <c r="M937" s="3"/>
      <c r="N937" s="3"/>
    </row>
    <row r="938" ht="12.75" customHeight="1">
      <c r="L938" s="3"/>
      <c r="M938" s="3"/>
      <c r="N938" s="3"/>
    </row>
    <row r="939" ht="12.75" customHeight="1">
      <c r="L939" s="3"/>
      <c r="M939" s="3"/>
      <c r="N939" s="3"/>
    </row>
    <row r="940" ht="12.75" customHeight="1">
      <c r="L940" s="3"/>
      <c r="M940" s="3"/>
      <c r="N940" s="3"/>
    </row>
    <row r="941" ht="12.75" customHeight="1">
      <c r="L941" s="3"/>
      <c r="M941" s="3"/>
      <c r="N941" s="3"/>
    </row>
    <row r="942" ht="12.75" customHeight="1">
      <c r="L942" s="3"/>
      <c r="M942" s="3"/>
      <c r="N942" s="3"/>
    </row>
    <row r="943" ht="12.75" customHeight="1">
      <c r="L943" s="3"/>
      <c r="M943" s="3"/>
      <c r="N943" s="3"/>
    </row>
    <row r="944" ht="12.75" customHeight="1">
      <c r="L944" s="3"/>
      <c r="M944" s="3"/>
      <c r="N944" s="3"/>
    </row>
    <row r="945" ht="12.75" customHeight="1">
      <c r="L945" s="3"/>
      <c r="M945" s="3"/>
      <c r="N945" s="3"/>
    </row>
    <row r="946" ht="12.75" customHeight="1">
      <c r="L946" s="3"/>
      <c r="M946" s="3"/>
      <c r="N946" s="3"/>
    </row>
    <row r="947" ht="12.75" customHeight="1">
      <c r="L947" s="3"/>
      <c r="M947" s="3"/>
      <c r="N947" s="3"/>
    </row>
    <row r="948" ht="12.75" customHeight="1">
      <c r="L948" s="3"/>
      <c r="M948" s="3"/>
      <c r="N948" s="3"/>
    </row>
    <row r="949" ht="12.75" customHeight="1">
      <c r="L949" s="3"/>
      <c r="M949" s="3"/>
      <c r="N949" s="3"/>
    </row>
    <row r="950" ht="12.75" customHeight="1">
      <c r="L950" s="3"/>
      <c r="M950" s="3"/>
      <c r="N950" s="3"/>
    </row>
    <row r="951" ht="12.75" customHeight="1">
      <c r="L951" s="3"/>
      <c r="M951" s="3"/>
      <c r="N951" s="3"/>
    </row>
    <row r="952" ht="12.75" customHeight="1">
      <c r="L952" s="3"/>
      <c r="M952" s="3"/>
      <c r="N952" s="3"/>
    </row>
    <row r="953" ht="12.75" customHeight="1">
      <c r="L953" s="3"/>
      <c r="M953" s="3"/>
      <c r="N953" s="3"/>
    </row>
    <row r="954" ht="12.75" customHeight="1">
      <c r="L954" s="3"/>
      <c r="M954" s="3"/>
      <c r="N954" s="3"/>
    </row>
    <row r="955" ht="12.75" customHeight="1">
      <c r="L955" s="3"/>
      <c r="M955" s="3"/>
      <c r="N955" s="3"/>
    </row>
    <row r="956" ht="12.75" customHeight="1">
      <c r="L956" s="3"/>
      <c r="M956" s="3"/>
      <c r="N956" s="3"/>
    </row>
    <row r="957" ht="12.75" customHeight="1">
      <c r="L957" s="3"/>
      <c r="M957" s="3"/>
      <c r="N957" s="3"/>
    </row>
    <row r="958" ht="12.75" customHeight="1">
      <c r="L958" s="3"/>
      <c r="M958" s="3"/>
      <c r="N958" s="3"/>
    </row>
    <row r="959" ht="12.75" customHeight="1">
      <c r="L959" s="3"/>
      <c r="M959" s="3"/>
      <c r="N959" s="3"/>
    </row>
    <row r="960" ht="12.75" customHeight="1">
      <c r="L960" s="3"/>
      <c r="M960" s="3"/>
      <c r="N960" s="3"/>
    </row>
    <row r="961" ht="12.75" customHeight="1">
      <c r="L961" s="3"/>
      <c r="M961" s="3"/>
      <c r="N961" s="3"/>
    </row>
    <row r="962" ht="12.75" customHeight="1">
      <c r="L962" s="3"/>
      <c r="M962" s="3"/>
      <c r="N962" s="3"/>
    </row>
    <row r="963" ht="12.75" customHeight="1">
      <c r="L963" s="3"/>
      <c r="M963" s="3"/>
      <c r="N963" s="3"/>
    </row>
    <row r="964" ht="12.75" customHeight="1">
      <c r="L964" s="3"/>
      <c r="M964" s="3"/>
      <c r="N964" s="3"/>
    </row>
    <row r="965" ht="12.75" customHeight="1">
      <c r="L965" s="3"/>
      <c r="M965" s="3"/>
      <c r="N965" s="3"/>
    </row>
    <row r="966" ht="12.75" customHeight="1">
      <c r="L966" s="3"/>
      <c r="M966" s="3"/>
      <c r="N966" s="3"/>
    </row>
    <row r="967" ht="12.75" customHeight="1">
      <c r="L967" s="3"/>
      <c r="M967" s="3"/>
      <c r="N967" s="3"/>
    </row>
    <row r="968" ht="12.75" customHeight="1">
      <c r="L968" s="3"/>
      <c r="M968" s="3"/>
      <c r="N968" s="3"/>
    </row>
    <row r="969" ht="12.75" customHeight="1">
      <c r="L969" s="3"/>
      <c r="M969" s="3"/>
      <c r="N969" s="3"/>
    </row>
    <row r="970" ht="12.75" customHeight="1">
      <c r="L970" s="3"/>
      <c r="M970" s="3"/>
      <c r="N970" s="3"/>
    </row>
    <row r="971" ht="12.75" customHeight="1">
      <c r="L971" s="3"/>
      <c r="M971" s="3"/>
      <c r="N971" s="3"/>
    </row>
    <row r="972" ht="12.75" customHeight="1">
      <c r="L972" s="3"/>
      <c r="M972" s="3"/>
      <c r="N972" s="3"/>
    </row>
    <row r="973" ht="12.75" customHeight="1">
      <c r="L973" s="3"/>
      <c r="M973" s="3"/>
      <c r="N973" s="3"/>
    </row>
    <row r="974" ht="12.75" customHeight="1">
      <c r="L974" s="3"/>
      <c r="M974" s="3"/>
      <c r="N974" s="3"/>
    </row>
    <row r="975" ht="12.75" customHeight="1">
      <c r="L975" s="3"/>
      <c r="M975" s="3"/>
      <c r="N975" s="3"/>
    </row>
    <row r="976" ht="12.75" customHeight="1">
      <c r="L976" s="3"/>
      <c r="M976" s="3"/>
      <c r="N976" s="3"/>
    </row>
    <row r="977" ht="12.75" customHeight="1">
      <c r="L977" s="3"/>
      <c r="M977" s="3"/>
      <c r="N977" s="3"/>
    </row>
    <row r="978" ht="12.75" customHeight="1">
      <c r="L978" s="3"/>
      <c r="M978" s="3"/>
      <c r="N978" s="3"/>
    </row>
    <row r="979" ht="12.75" customHeight="1">
      <c r="L979" s="3"/>
      <c r="M979" s="3"/>
      <c r="N979" s="3"/>
    </row>
    <row r="980" ht="12.75" customHeight="1">
      <c r="L980" s="3"/>
      <c r="M980" s="3"/>
      <c r="N980" s="3"/>
    </row>
    <row r="981" ht="12.75" customHeight="1">
      <c r="L981" s="3"/>
      <c r="M981" s="3"/>
      <c r="N981" s="3"/>
    </row>
    <row r="982" ht="12.75" customHeight="1">
      <c r="L982" s="3"/>
      <c r="M982" s="3"/>
      <c r="N982" s="3"/>
    </row>
    <row r="983" ht="12.75" customHeight="1">
      <c r="L983" s="3"/>
      <c r="M983" s="3"/>
      <c r="N983" s="3"/>
    </row>
    <row r="984" ht="12.75" customHeight="1">
      <c r="L984" s="3"/>
      <c r="M984" s="3"/>
      <c r="N984" s="3"/>
    </row>
    <row r="985" ht="12.75" customHeight="1">
      <c r="L985" s="3"/>
      <c r="M985" s="3"/>
      <c r="N985" s="3"/>
    </row>
    <row r="986" ht="12.75" customHeight="1">
      <c r="L986" s="3"/>
      <c r="M986" s="3"/>
      <c r="N986" s="3"/>
    </row>
    <row r="987" ht="12.75" customHeight="1">
      <c r="L987" s="3"/>
      <c r="M987" s="3"/>
      <c r="N987" s="3"/>
    </row>
    <row r="988" ht="12.75" customHeight="1">
      <c r="L988" s="3"/>
      <c r="M988" s="3"/>
      <c r="N988" s="3"/>
    </row>
    <row r="989" ht="12.75" customHeight="1">
      <c r="L989" s="3"/>
      <c r="M989" s="3"/>
      <c r="N989" s="3"/>
    </row>
    <row r="990" ht="12.75" customHeight="1">
      <c r="L990" s="3"/>
      <c r="M990" s="3"/>
      <c r="N990" s="3"/>
    </row>
    <row r="991" ht="12.75" customHeight="1">
      <c r="L991" s="3"/>
      <c r="M991" s="3"/>
      <c r="N991" s="3"/>
    </row>
    <row r="992" ht="12.75" customHeight="1">
      <c r="L992" s="3"/>
      <c r="M992" s="3"/>
      <c r="N992" s="3"/>
    </row>
    <row r="993" ht="12.75" customHeight="1">
      <c r="L993" s="3"/>
      <c r="M993" s="3"/>
      <c r="N993" s="3"/>
    </row>
    <row r="994" ht="12.75" customHeight="1">
      <c r="L994" s="3"/>
      <c r="M994" s="3"/>
      <c r="N994" s="3"/>
    </row>
    <row r="995" ht="12.75" customHeight="1">
      <c r="L995" s="3"/>
      <c r="M995" s="3"/>
      <c r="N995" s="3"/>
    </row>
    <row r="996" ht="12.75" customHeight="1">
      <c r="L996" s="3"/>
      <c r="M996" s="3"/>
      <c r="N996" s="3"/>
    </row>
    <row r="997" ht="12.75" customHeight="1">
      <c r="L997" s="3"/>
      <c r="M997" s="3"/>
      <c r="N997" s="3"/>
    </row>
    <row r="998" ht="12.75" customHeight="1">
      <c r="L998" s="3"/>
      <c r="M998" s="3"/>
      <c r="N998" s="3"/>
    </row>
    <row r="999" ht="12.75" customHeight="1">
      <c r="L999" s="3"/>
      <c r="M999" s="3"/>
      <c r="N999" s="3"/>
    </row>
    <row r="1000" ht="12.75" customHeight="1">
      <c r="L1000" s="3"/>
      <c r="M1000" s="3"/>
      <c r="N1000" s="3"/>
    </row>
    <row r="1001" ht="12.75" customHeight="1">
      <c r="L1001" s="3"/>
      <c r="M1001" s="3"/>
      <c r="N1001" s="3"/>
    </row>
    <row r="1002" ht="12.75" customHeight="1">
      <c r="L1002" s="3"/>
      <c r="M1002" s="3"/>
      <c r="N1002" s="3"/>
    </row>
    <row r="1003" ht="12.75" customHeight="1">
      <c r="L1003" s="3"/>
      <c r="M1003" s="3"/>
      <c r="N1003" s="3"/>
    </row>
    <row r="1004" ht="12.75" customHeight="1">
      <c r="L1004" s="3"/>
      <c r="M1004" s="3"/>
      <c r="N1004" s="3"/>
    </row>
    <row r="1005" ht="12.75" customHeight="1">
      <c r="L1005" s="3"/>
      <c r="M1005" s="3"/>
      <c r="N1005" s="3"/>
    </row>
    <row r="1006" ht="12.75" customHeight="1">
      <c r="L1006" s="3"/>
      <c r="M1006" s="3"/>
      <c r="N1006" s="3"/>
    </row>
    <row r="1007" ht="12.75" customHeight="1">
      <c r="L1007" s="3"/>
      <c r="M1007" s="3"/>
      <c r="N1007" s="3"/>
    </row>
    <row r="1008" ht="12.75" customHeight="1">
      <c r="L1008" s="3"/>
      <c r="M1008" s="3"/>
      <c r="N1008" s="3"/>
    </row>
    <row r="1009" ht="12.75" customHeight="1">
      <c r="L1009" s="3"/>
      <c r="M1009" s="3"/>
      <c r="N1009" s="3"/>
    </row>
    <row r="1010" ht="12.75" customHeight="1">
      <c r="L1010" s="3"/>
      <c r="M1010" s="3"/>
      <c r="N1010" s="3"/>
    </row>
    <row r="1011" ht="12.75" customHeight="1">
      <c r="L1011" s="3"/>
      <c r="M1011" s="3"/>
      <c r="N1011" s="3"/>
    </row>
    <row r="1012" ht="12.75" customHeight="1">
      <c r="L1012" s="3"/>
      <c r="M1012" s="3"/>
      <c r="N1012" s="3"/>
    </row>
    <row r="1013" ht="12.75" customHeight="1">
      <c r="L1013" s="3"/>
      <c r="M1013" s="3"/>
      <c r="N1013" s="3"/>
    </row>
    <row r="1014" ht="12.75" customHeight="1">
      <c r="L1014" s="3"/>
      <c r="M1014" s="3"/>
      <c r="N1014" s="3"/>
    </row>
    <row r="1015" ht="12.75" customHeight="1">
      <c r="L1015" s="3"/>
      <c r="M1015" s="3"/>
      <c r="N1015" s="3"/>
    </row>
    <row r="1016" ht="12.75" customHeight="1">
      <c r="L1016" s="3"/>
      <c r="M1016" s="3"/>
      <c r="N1016" s="3"/>
    </row>
    <row r="1017" ht="12.75" customHeight="1">
      <c r="L1017" s="3"/>
      <c r="M1017" s="3"/>
      <c r="N1017" s="3"/>
    </row>
    <row r="1018" ht="12.75" customHeight="1">
      <c r="L1018" s="3"/>
      <c r="M1018" s="3"/>
      <c r="N1018" s="3"/>
    </row>
    <row r="1019" ht="12.75" customHeight="1">
      <c r="L1019" s="3"/>
      <c r="M1019" s="3"/>
      <c r="N1019" s="3"/>
    </row>
    <row r="1020" ht="12.75" customHeight="1">
      <c r="L1020" s="3"/>
      <c r="M1020" s="3"/>
      <c r="N1020" s="3"/>
    </row>
    <row r="1021" ht="12.75" customHeight="1">
      <c r="L1021" s="3"/>
      <c r="M1021" s="3"/>
      <c r="N1021" s="3"/>
    </row>
    <row r="1022" ht="12.75" customHeight="1">
      <c r="L1022" s="3"/>
      <c r="M1022" s="3"/>
      <c r="N1022" s="3"/>
    </row>
    <row r="1023" ht="12.75" customHeight="1">
      <c r="L1023" s="3"/>
      <c r="M1023" s="3"/>
      <c r="N1023" s="3"/>
    </row>
    <row r="1024" ht="12.75" customHeight="1">
      <c r="L1024" s="3"/>
      <c r="M1024" s="3"/>
      <c r="N1024" s="3"/>
    </row>
    <row r="1025" ht="12.75" customHeight="1">
      <c r="L1025" s="3"/>
      <c r="M1025" s="3"/>
      <c r="N1025" s="3"/>
    </row>
    <row r="1026" ht="12.75" customHeight="1">
      <c r="L1026" s="3"/>
      <c r="M1026" s="3"/>
      <c r="N1026" s="3"/>
    </row>
    <row r="1027" ht="12.75" customHeight="1">
      <c r="L1027" s="3"/>
      <c r="M1027" s="3"/>
      <c r="N1027" s="3"/>
    </row>
    <row r="1028" ht="12.75" customHeight="1">
      <c r="L1028" s="3"/>
      <c r="M1028" s="3"/>
      <c r="N1028" s="3"/>
    </row>
  </sheetData>
  <mergeCells count="3">
    <mergeCell ref="A13:F13"/>
    <mergeCell ref="A14:F14"/>
    <mergeCell ref="I17:K17"/>
  </mergeCells>
  <hyperlinks>
    <hyperlink r:id="rId1" ref="A14"/>
  </hyperlinks>
  <printOptions/>
  <pageMargins bottom="0.75" footer="0.0" header="0.0" left="0.7" right="0.7" top="0.75"/>
  <pageSetup orientation="landscape"/>
  <headerFooter>
    <oddHeader>&amp;CUIP Rate Information</oddHeader>
    <oddFooter>&amp;L&amp;F&amp;C&amp;P  of  &amp;RFinancial Operations:  Jennifer Valencich-Mannor jvalen@umich.edu   (734) 647-3773</oddFooter>
  </headerFooter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1999-10-21T15:52:42Z</dcterms:created>
  <dc:creator>Financial Operations</dc:creator>
</cp:coreProperties>
</file>